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540" tabRatio="943" activeTab="0"/>
  </bookViews>
  <sheets>
    <sheet name="62006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<sst xmlns="http://schemas.openxmlformats.org/spreadsheetml/2006/main" count="49" uniqueCount="49">
  <si>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Čerpanie</t>
  </si>
  <si>
    <t>Percento</t>
  </si>
  <si>
    <t>Rozpočet</t>
  </si>
  <si>
    <t>rozpočtu</t>
  </si>
  <si>
    <t>plnenia</t>
  </si>
  <si>
    <t>- noviny, knihy, časopisy,</t>
  </si>
  <si>
    <t>- udržiavací materiál</t>
  </si>
  <si>
    <t>- čistiace potreby</t>
  </si>
  <si>
    <t>- drobný hmotný majetok</t>
  </si>
  <si>
    <t>- ostatný materiál</t>
  </si>
  <si>
    <t>- spotreba elektriny</t>
  </si>
  <si>
    <t>- spotreba vody</t>
  </si>
  <si>
    <t>- kúrenie, plyn</t>
  </si>
  <si>
    <t>- PHM, oleje</t>
  </si>
  <si>
    <t>- opravy a udržiavanie</t>
  </si>
  <si>
    <t>- cestovné, stravné, ubytovanie</t>
  </si>
  <si>
    <t>- reprezentačný fond</t>
  </si>
  <si>
    <t>- nájomné, požičovné</t>
  </si>
  <si>
    <t>- prepravné</t>
  </si>
  <si>
    <t>- závodné stravovanie</t>
  </si>
  <si>
    <t>- ostatné služby</t>
  </si>
  <si>
    <t>- mzdy</t>
  </si>
  <si>
    <t>- ostatné osobné náklady</t>
  </si>
  <si>
    <t>ODPISY</t>
  </si>
  <si>
    <t>- tržby z činnosti</t>
  </si>
  <si>
    <t>- tržby z nájomného</t>
  </si>
  <si>
    <t>- úroky z vkladových účtov</t>
  </si>
  <si>
    <t>- tržby z predaja majetku</t>
  </si>
  <si>
    <t>- prevádzkové dotácie</t>
  </si>
  <si>
    <t xml:space="preserve">   ROZDIEL</t>
  </si>
  <si>
    <t>- poistné</t>
  </si>
  <si>
    <t>- odvody do poisťovní a FZ</t>
  </si>
  <si>
    <t xml:space="preserve">- odvody do sociálneho fondu </t>
  </si>
  <si>
    <t>- ochranné pomôcky</t>
  </si>
  <si>
    <t>OSOBNÉ NÁKLADY</t>
  </si>
  <si>
    <t>SLUŽBY</t>
  </si>
  <si>
    <t>OSTATNÉ NÁKLADY</t>
  </si>
  <si>
    <t>PRÍJMY  SPOLU</t>
  </si>
  <si>
    <t>NÁKLADY SPOLU</t>
  </si>
  <si>
    <t>MATERIÁLOVE NÁKLADY</t>
  </si>
  <si>
    <t>- ostatné finančné náklady,poplatky</t>
  </si>
  <si>
    <t>- iné výnosy, dotácie</t>
  </si>
  <si>
    <t>- zúčtovanie fondov</t>
  </si>
  <si>
    <t>- poštové poplatky</t>
  </si>
  <si>
    <t>- telefónne poplatky</t>
  </si>
  <si>
    <t>- neuplatnená DPH - koef.</t>
  </si>
  <si>
    <t>- ostatné soc. náklady / DDP/</t>
  </si>
  <si>
    <t>- náhrady škody</t>
  </si>
  <si>
    <t>PLNENIE  ROZPOČTU KaSS ZA PRVÝ POLROK  2006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</si>
</sst>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#,##0.0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3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0" fillId="0" borderId="6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10" fontId="3" fillId="0" borderId="2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3" fontId="0" fillId="0" borderId="12" xfId="0" applyNumberFormat="1" applyBorder="1" applyAlignment="1">
      <alignment/>
    </xf>
    <xf numFmtId="0" fontId="0" fillId="0" borderId="0" xfId="0" applyAlignment="1">
      <alignment horizontal="centerContinuous"/>
    </xf>
    <xf numFmtId="0" fontId="1" fillId="0" borderId="13" xfId="0" applyFont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6" xfId="0" applyNumberFormat="1" applyFill="1" applyBorder="1" applyAlignment="1">
      <alignment horizontal="left"/>
    </xf>
    <xf numFmtId="49" fontId="0" fillId="0" borderId="6" xfId="0" applyNumberFormat="1" applyFill="1" applyBorder="1" applyAlignment="1">
      <alignment/>
    </xf>
    <xf numFmtId="49" fontId="1" fillId="0" borderId="1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12" xfId="0" applyNumberFormat="1" applyFill="1" applyBorder="1" applyAlignment="1">
      <alignment/>
    </xf>
    <xf numFmtId="49" fontId="0" fillId="0" borderId="2" xfId="0" applyNumberFormat="1" applyBorder="1" applyAlignment="1">
      <alignment horizontal="centerContinuous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0" fontId="3" fillId="0" borderId="21" xfId="0" applyNumberFormat="1" applyFont="1" applyBorder="1" applyAlignment="1">
      <alignment horizontal="right"/>
    </xf>
    <xf numFmtId="10" fontId="3" fillId="0" borderId="5" xfId="0" applyNumberFormat="1" applyFont="1" applyBorder="1" applyAlignment="1">
      <alignment horizontal="right"/>
    </xf>
    <xf numFmtId="10" fontId="3" fillId="0" borderId="6" xfId="0" applyNumberFormat="1" applyFont="1" applyBorder="1" applyAlignment="1">
      <alignment horizontal="right"/>
    </xf>
    <xf numFmtId="10" fontId="3" fillId="0" borderId="3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1.25390625" style="0" customWidth="1"/>
    <col min="2" max="2" width="10.125" style="0" bestFit="1" customWidth="1"/>
    <col min="3" max="3" width="11.75390625" style="0" bestFit="1" customWidth="1"/>
    <col min="4" max="4" width="8.375" style="0" bestFit="1" customWidth="1"/>
  </cols>
  <sheetData>
    <row r="2" spans="1:4" ht="15.75">
      <c r="A2" s="4" t="s">
        <v>48</v>
      </c>
      <c r="B2" s="29"/>
      <c r="D2" s="7"/>
    </row>
    <row r="3" spans="1:4" ht="12.75">
      <c r="A3" s="27"/>
      <c r="D3" s="7"/>
    </row>
    <row r="4" spans="1:4" ht="12.75">
      <c r="A4" s="27"/>
      <c r="D4" s="7"/>
    </row>
    <row r="5" ht="13.5" thickBot="1">
      <c r="D5" s="7"/>
    </row>
    <row r="6" spans="1:4" ht="12.75">
      <c r="A6" s="1"/>
      <c r="B6" s="21">
        <v>2006</v>
      </c>
      <c r="C6" s="8" t="s">
        <v>0</v>
      </c>
      <c r="D6" s="8" t="s">
        <v>1</v>
      </c>
    </row>
    <row r="7" spans="1:4" ht="13.5" thickBot="1">
      <c r="A7" s="2"/>
      <c r="B7" s="22" t="s">
        <v>2</v>
      </c>
      <c r="C7" s="38" t="s">
        <v>3</v>
      </c>
      <c r="D7" s="9" t="s">
        <v>4</v>
      </c>
    </row>
    <row r="8" spans="1:4" ht="13.5" thickBot="1">
      <c r="A8" s="30" t="s">
        <v>38</v>
      </c>
      <c r="B8" s="13">
        <f>SUM(B9+B20+B30+B36+B40)</f>
        <v>14179000</v>
      </c>
      <c r="C8" s="14">
        <f>SUM(C9+C20+C30+C36+C40)</f>
        <v>6861339.63</v>
      </c>
      <c r="D8" s="19">
        <f>C8/B8</f>
        <v>0.4839085711263136</v>
      </c>
    </row>
    <row r="9" spans="1:4" ht="13.5" thickBot="1">
      <c r="A9" s="16" t="s">
        <v>39</v>
      </c>
      <c r="B9" s="13">
        <f>SUM(B10:B19)</f>
        <v>2381000</v>
      </c>
      <c r="C9" s="14">
        <f>SUM(C10:C19)</f>
        <v>1182275.33</v>
      </c>
      <c r="D9" s="19">
        <f aca="true" t="shared" si="0" ref="D9:D49">C9/B9</f>
        <v>0.4965457076858463</v>
      </c>
    </row>
    <row r="10" spans="1:4" ht="12.75">
      <c r="A10" s="12" t="s">
        <v>33</v>
      </c>
      <c r="B10" s="24">
        <v>2000</v>
      </c>
      <c r="C10" s="39">
        <v>1487.4</v>
      </c>
      <c r="D10" s="47">
        <f t="shared" si="0"/>
        <v>0.7437</v>
      </c>
    </row>
    <row r="11" spans="1:4" ht="12.75">
      <c r="A11" s="10" t="s">
        <v>5</v>
      </c>
      <c r="B11" s="25">
        <v>111000</v>
      </c>
      <c r="C11" s="40">
        <v>89526.1</v>
      </c>
      <c r="D11" s="48">
        <f t="shared" si="0"/>
        <v>0.8065414414414415</v>
      </c>
    </row>
    <row r="12" spans="1:4" ht="12.75">
      <c r="A12" s="10" t="s">
        <v>6</v>
      </c>
      <c r="B12" s="25">
        <v>5000</v>
      </c>
      <c r="C12" s="40">
        <v>338.2</v>
      </c>
      <c r="D12" s="48">
        <f t="shared" si="0"/>
        <v>0.06763999999999999</v>
      </c>
    </row>
    <row r="13" spans="1:4" ht="12.75">
      <c r="A13" s="10" t="s">
        <v>7</v>
      </c>
      <c r="B13" s="25">
        <v>45000</v>
      </c>
      <c r="C13" s="40">
        <v>15046.22</v>
      </c>
      <c r="D13" s="48">
        <f t="shared" si="0"/>
        <v>0.3343604444444444</v>
      </c>
    </row>
    <row r="14" spans="1:4" ht="12.75">
      <c r="A14" s="31" t="s">
        <v>8</v>
      </c>
      <c r="B14" s="35">
        <v>137000</v>
      </c>
      <c r="C14" s="40">
        <v>44099.6</v>
      </c>
      <c r="D14" s="48">
        <f t="shared" si="0"/>
        <v>0.3218948905109489</v>
      </c>
    </row>
    <row r="15" spans="1:4" ht="12.75">
      <c r="A15" s="31" t="s">
        <v>9</v>
      </c>
      <c r="B15" s="35">
        <v>669000</v>
      </c>
      <c r="C15" s="40">
        <v>308666.32</v>
      </c>
      <c r="D15" s="48">
        <f t="shared" si="0"/>
        <v>0.46138463378176386</v>
      </c>
    </row>
    <row r="16" spans="1:4" ht="12.75">
      <c r="A16" s="10" t="s">
        <v>10</v>
      </c>
      <c r="B16" s="25">
        <v>625000</v>
      </c>
      <c r="C16" s="40">
        <v>252342.4</v>
      </c>
      <c r="D16" s="48">
        <f t="shared" si="0"/>
        <v>0.40374783999999997</v>
      </c>
    </row>
    <row r="17" spans="1:4" ht="12.75">
      <c r="A17" s="10" t="s">
        <v>11</v>
      </c>
      <c r="B17" s="25">
        <v>100000</v>
      </c>
      <c r="C17" s="40">
        <v>47893.8</v>
      </c>
      <c r="D17" s="48">
        <f t="shared" si="0"/>
        <v>0.47893800000000003</v>
      </c>
    </row>
    <row r="18" spans="1:4" ht="12.75">
      <c r="A18" s="15" t="s">
        <v>12</v>
      </c>
      <c r="B18" s="25">
        <v>660000</v>
      </c>
      <c r="C18" s="40">
        <v>409541.2</v>
      </c>
      <c r="D18" s="48">
        <f t="shared" si="0"/>
        <v>0.6205169696969697</v>
      </c>
    </row>
    <row r="19" spans="1:4" ht="13.5" thickBot="1">
      <c r="A19" s="17" t="s">
        <v>13</v>
      </c>
      <c r="B19" s="25">
        <v>27000</v>
      </c>
      <c r="C19" s="40">
        <v>13334.09</v>
      </c>
      <c r="D19" s="19">
        <f t="shared" si="0"/>
        <v>0.4938551851851852</v>
      </c>
    </row>
    <row r="20" spans="1:4" ht="13.5" thickBot="1">
      <c r="A20" s="18" t="s">
        <v>35</v>
      </c>
      <c r="B20" s="13">
        <f>SUM(B21:B29)</f>
        <v>3579000</v>
      </c>
      <c r="C20" s="14">
        <f>SUM(C21:C29)</f>
        <v>1967022.7999999998</v>
      </c>
      <c r="D20" s="19">
        <f t="shared" si="0"/>
        <v>0.5496012293936854</v>
      </c>
    </row>
    <row r="21" spans="1:4" ht="12.75">
      <c r="A21" s="12" t="s">
        <v>14</v>
      </c>
      <c r="B21" s="24">
        <v>310000</v>
      </c>
      <c r="C21" s="39">
        <v>82730.9</v>
      </c>
      <c r="D21" s="47">
        <f t="shared" si="0"/>
        <v>0.2668738709677419</v>
      </c>
    </row>
    <row r="22" spans="1:4" ht="12.75">
      <c r="A22" s="31" t="s">
        <v>15</v>
      </c>
      <c r="B22" s="35">
        <v>216000</v>
      </c>
      <c r="C22" s="40">
        <v>22615</v>
      </c>
      <c r="D22" s="48">
        <f t="shared" si="0"/>
        <v>0.10469907407407407</v>
      </c>
    </row>
    <row r="23" spans="1:4" ht="12.75">
      <c r="A23" s="10" t="s">
        <v>16</v>
      </c>
      <c r="B23" s="25">
        <v>10000</v>
      </c>
      <c r="C23" s="40">
        <v>4078.5</v>
      </c>
      <c r="D23" s="48">
        <f t="shared" si="0"/>
        <v>0.40785</v>
      </c>
    </row>
    <row r="24" spans="1:4" ht="12.75">
      <c r="A24" s="10" t="s">
        <v>17</v>
      </c>
      <c r="B24" s="25">
        <v>73000</v>
      </c>
      <c r="C24" s="40">
        <v>64870.5</v>
      </c>
      <c r="D24" s="48">
        <f t="shared" si="0"/>
        <v>0.8886369863013699</v>
      </c>
    </row>
    <row r="25" spans="1:4" ht="12.75">
      <c r="A25" s="10" t="s">
        <v>43</v>
      </c>
      <c r="B25" s="25">
        <v>30000</v>
      </c>
      <c r="C25" s="40">
        <v>16079.4</v>
      </c>
      <c r="D25" s="48">
        <f t="shared" si="0"/>
        <v>0.53598</v>
      </c>
    </row>
    <row r="26" spans="1:4" ht="12.75">
      <c r="A26" s="10" t="s">
        <v>44</v>
      </c>
      <c r="B26" s="25">
        <v>200000</v>
      </c>
      <c r="C26" s="40">
        <v>78338.8</v>
      </c>
      <c r="D26" s="48">
        <f t="shared" si="0"/>
        <v>0.39169400000000004</v>
      </c>
    </row>
    <row r="27" spans="1:4" ht="12.75">
      <c r="A27" s="10" t="s">
        <v>18</v>
      </c>
      <c r="B27" s="25">
        <v>90000</v>
      </c>
      <c r="C27" s="40">
        <v>41190</v>
      </c>
      <c r="D27" s="48">
        <f t="shared" si="0"/>
        <v>0.45766666666666667</v>
      </c>
    </row>
    <row r="28" spans="1:4" ht="12.75">
      <c r="A28" s="10" t="s">
        <v>19</v>
      </c>
      <c r="B28" s="25">
        <v>245000</v>
      </c>
      <c r="C28" s="40">
        <v>112852</v>
      </c>
      <c r="D28" s="48">
        <f t="shared" si="0"/>
        <v>0.4606204081632653</v>
      </c>
    </row>
    <row r="29" spans="1:4" ht="13.5" thickBot="1">
      <c r="A29" s="32" t="s">
        <v>20</v>
      </c>
      <c r="B29" s="37">
        <v>2405000</v>
      </c>
      <c r="C29" s="41">
        <v>1544267.7</v>
      </c>
      <c r="D29" s="19">
        <f t="shared" si="0"/>
        <v>0.6421071517671517</v>
      </c>
    </row>
    <row r="30" spans="1:4" ht="13.5" thickBot="1">
      <c r="A30" s="20" t="s">
        <v>34</v>
      </c>
      <c r="B30" s="13">
        <f>SUM(B31:B35)</f>
        <v>7399000</v>
      </c>
      <c r="C30" s="14">
        <f>SUM(C31:C35)</f>
        <v>3278571</v>
      </c>
      <c r="D30" s="19">
        <f t="shared" si="0"/>
        <v>0.4431100148668739</v>
      </c>
    </row>
    <row r="31" spans="1:4" ht="12.75">
      <c r="A31" s="12" t="s">
        <v>21</v>
      </c>
      <c r="B31" s="24">
        <v>5110000</v>
      </c>
      <c r="C31" s="39">
        <v>2244637</v>
      </c>
      <c r="D31" s="47">
        <f t="shared" si="0"/>
        <v>0.4392636007827789</v>
      </c>
    </row>
    <row r="32" spans="1:4" ht="12.75">
      <c r="A32" s="31" t="s">
        <v>22</v>
      </c>
      <c r="B32" s="35">
        <v>296000</v>
      </c>
      <c r="C32" s="40">
        <v>179162</v>
      </c>
      <c r="D32" s="48">
        <f t="shared" si="0"/>
        <v>0.605277027027027</v>
      </c>
    </row>
    <row r="33" spans="1:4" ht="12.75">
      <c r="A33" s="10" t="s">
        <v>31</v>
      </c>
      <c r="B33" s="25">
        <v>1799000</v>
      </c>
      <c r="C33" s="40">
        <v>785767</v>
      </c>
      <c r="D33" s="48">
        <f t="shared" si="0"/>
        <v>0.4367798777098388</v>
      </c>
    </row>
    <row r="34" spans="1:4" ht="12.75">
      <c r="A34" s="10" t="s">
        <v>32</v>
      </c>
      <c r="B34" s="25">
        <v>67000</v>
      </c>
      <c r="C34" s="40">
        <v>31705</v>
      </c>
      <c r="D34" s="48">
        <f t="shared" si="0"/>
        <v>0.4732089552238806</v>
      </c>
    </row>
    <row r="35" spans="1:4" ht="13.5" thickBot="1">
      <c r="A35" s="11" t="s">
        <v>46</v>
      </c>
      <c r="B35" s="28">
        <v>127000</v>
      </c>
      <c r="C35" s="41">
        <v>37300</v>
      </c>
      <c r="D35" s="49">
        <f t="shared" si="0"/>
        <v>0.2937007874015748</v>
      </c>
    </row>
    <row r="36" spans="1:4" ht="13.5" thickBot="1">
      <c r="A36" s="18" t="s">
        <v>36</v>
      </c>
      <c r="B36" s="13">
        <f>SUM(B37:B39)</f>
        <v>518000</v>
      </c>
      <c r="C36" s="14">
        <f>SUM(C37:C39)</f>
        <v>279986.5</v>
      </c>
      <c r="D36" s="50">
        <f t="shared" si="0"/>
        <v>0.5405144787644788</v>
      </c>
    </row>
    <row r="37" spans="1:4" ht="12.75">
      <c r="A37" s="12" t="s">
        <v>30</v>
      </c>
      <c r="B37" s="24">
        <v>194000</v>
      </c>
      <c r="C37" s="39">
        <v>86187</v>
      </c>
      <c r="D37" s="47">
        <f t="shared" si="0"/>
        <v>0.44426288659793817</v>
      </c>
    </row>
    <row r="38" spans="1:4" ht="12.75">
      <c r="A38" s="33" t="s">
        <v>40</v>
      </c>
      <c r="B38" s="26">
        <v>124000</v>
      </c>
      <c r="C38" s="40">
        <v>68205.5</v>
      </c>
      <c r="D38" s="48">
        <f t="shared" si="0"/>
        <v>0.5500443548387097</v>
      </c>
    </row>
    <row r="39" spans="1:4" ht="13.5" thickBot="1">
      <c r="A39" s="33" t="s">
        <v>45</v>
      </c>
      <c r="B39" s="37">
        <v>200000</v>
      </c>
      <c r="C39" s="41">
        <v>125594</v>
      </c>
      <c r="D39" s="19">
        <f t="shared" si="0"/>
        <v>0.62797</v>
      </c>
    </row>
    <row r="40" spans="1:4" ht="13.5" thickBot="1">
      <c r="A40" s="34" t="s">
        <v>23</v>
      </c>
      <c r="B40" s="36">
        <v>302000</v>
      </c>
      <c r="C40" s="42">
        <v>153484</v>
      </c>
      <c r="D40" s="19">
        <f t="shared" si="0"/>
        <v>0.5082251655629139</v>
      </c>
    </row>
    <row r="41" spans="1:4" ht="13.5" thickBot="1">
      <c r="A41" s="3" t="s">
        <v>37</v>
      </c>
      <c r="B41" s="5">
        <f>SUM(B42:B49)</f>
        <v>14179000</v>
      </c>
      <c r="C41" s="6">
        <f>SUM(C42:C49)</f>
        <v>6646455.390000001</v>
      </c>
      <c r="D41" s="19">
        <f t="shared" si="0"/>
        <v>0.4687534656886946</v>
      </c>
    </row>
    <row r="42" spans="1:4" ht="12.75">
      <c r="A42" s="12" t="s">
        <v>24</v>
      </c>
      <c r="B42" s="23">
        <v>2422000</v>
      </c>
      <c r="C42" s="43">
        <v>1061918.87</v>
      </c>
      <c r="D42" s="47">
        <f t="shared" si="0"/>
        <v>0.43844709744013216</v>
      </c>
    </row>
    <row r="43" spans="1:4" ht="12.75">
      <c r="A43" s="10" t="s">
        <v>25</v>
      </c>
      <c r="B43" s="25">
        <v>2182000</v>
      </c>
      <c r="C43" s="44">
        <v>980586.4</v>
      </c>
      <c r="D43" s="48">
        <f t="shared" si="0"/>
        <v>0.4493979835013749</v>
      </c>
    </row>
    <row r="44" spans="1:4" ht="12.75">
      <c r="A44" s="10" t="s">
        <v>41</v>
      </c>
      <c r="B44" s="25">
        <v>187000</v>
      </c>
      <c r="C44" s="44">
        <v>147723</v>
      </c>
      <c r="D44" s="48">
        <f t="shared" si="0"/>
        <v>0.7899625668449198</v>
      </c>
    </row>
    <row r="45" spans="1:4" ht="12.75">
      <c r="A45" s="10" t="s">
        <v>47</v>
      </c>
      <c r="B45" s="25"/>
      <c r="C45" s="44">
        <v>2158</v>
      </c>
      <c r="D45" s="48"/>
    </row>
    <row r="46" spans="1:4" ht="12.75">
      <c r="A46" s="10" t="s">
        <v>26</v>
      </c>
      <c r="B46" s="25">
        <v>2000</v>
      </c>
      <c r="C46" s="44">
        <v>513.92</v>
      </c>
      <c r="D46" s="48">
        <f t="shared" si="0"/>
        <v>0.25695999999999997</v>
      </c>
    </row>
    <row r="47" spans="1:4" ht="12.75">
      <c r="A47" s="10" t="s">
        <v>27</v>
      </c>
      <c r="B47" s="25">
        <v>0</v>
      </c>
      <c r="C47" s="44">
        <v>5300</v>
      </c>
      <c r="D47" s="48"/>
    </row>
    <row r="48" spans="1:4" ht="12.75">
      <c r="A48" s="11" t="s">
        <v>42</v>
      </c>
      <c r="B48" s="25">
        <v>618000</v>
      </c>
      <c r="C48" s="44">
        <v>249255.2</v>
      </c>
      <c r="D48" s="48">
        <f t="shared" si="0"/>
        <v>0.40332556634304206</v>
      </c>
    </row>
    <row r="49" spans="1:4" ht="13.5" thickBot="1">
      <c r="A49" s="10" t="s">
        <v>28</v>
      </c>
      <c r="B49" s="46">
        <v>8768000</v>
      </c>
      <c r="C49" s="45">
        <v>4199000</v>
      </c>
      <c r="D49" s="19">
        <f t="shared" si="0"/>
        <v>0.47890054744525545</v>
      </c>
    </row>
    <row r="50" spans="1:4" ht="13.5" thickBot="1">
      <c r="A50" s="3" t="s">
        <v>29</v>
      </c>
      <c r="B50" s="13">
        <f>SUM(B41-B8)</f>
        <v>0</v>
      </c>
      <c r="C50" s="14">
        <f>SUM(C41-C8)</f>
        <v>-214884.2399999993</v>
      </c>
      <c r="D50" s="19"/>
    </row>
    <row r="51" ht="12.75">
      <c r="D51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UPRAVA</dc:title>
  <dc:subject/>
  <dc:creator>MsKS</dc:creator>
  <cp:keywords/>
  <dc:description/>
  <cp:lastModifiedBy>Dechto</cp:lastModifiedBy>
  <cp:lastPrinted>2006-07-18T10:39:12Z</cp:lastPrinted>
  <dcterms:created xsi:type="dcterms:W3CDTF">1999-04-19T12:40:34Z</dcterms:created>
  <dcterms:modified xsi:type="dcterms:W3CDTF">2006-08-16T16:57:24Z</dcterms:modified>
  <cp:category/>
  <cp:version/>
  <cp:contentType/>
  <cp:contentStatus/>
</cp:coreProperties>
</file>