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5220" activeTab="1"/>
  </bookViews>
  <sheets>
    <sheet name="Rozp" sheetId="1" r:id="rId1"/>
    <sheet name="List9" sheetId="2" r:id="rId2"/>
    <sheet name="List10" sheetId="3" r:id="rId3"/>
    <sheet name="List11" sheetId="4" r:id="rId4"/>
    <sheet name="List12" sheetId="5" r:id="rId5"/>
    <sheet name="List13" sheetId="6" r:id="rId6"/>
    <sheet name="List14" sheetId="7" r:id="rId7"/>
    <sheet name="List15" sheetId="8" r:id="rId8"/>
    <sheet name="List16" sheetId="9" r:id="rId9"/>
  </sheets>
  <definedNames/>
  <calcPr fullCalcOnLoad="1"/>
</workbook>
</file>

<file path=xl/sharedStrings.xml><?xml version="1.0" encoding="utf-8"?>
<sst xmlns="http://schemas.openxmlformats.org/spreadsheetml/2006/main" count="116" uniqueCount="54">
  <si>
    <t>UKAZOVATEĽ</t>
  </si>
  <si>
    <t>v tis. Sk</t>
  </si>
  <si>
    <t>HOSPODÁRSKY  VÝSLEDOK</t>
  </si>
  <si>
    <t>Z prenajatých bytov</t>
  </si>
  <si>
    <t>Nedaňové príjmy spolu</t>
  </si>
  <si>
    <t>Mzdy</t>
  </si>
  <si>
    <t>Odvody do poisťovní</t>
  </si>
  <si>
    <t>Prídel do sociálneho fondu</t>
  </si>
  <si>
    <t>Stravné</t>
  </si>
  <si>
    <t>Daň z nehnuteľnosti</t>
  </si>
  <si>
    <t>Poistné majetku</t>
  </si>
  <si>
    <t>Odvod do fondu opráv a za správu</t>
  </si>
  <si>
    <t>Bežné výdavky spolu</t>
  </si>
  <si>
    <t>Materiálne zabezpečenie činnosti</t>
  </si>
  <si>
    <t>Položka</t>
  </si>
  <si>
    <t>Odmeny za práce vykonávané mimo prac. pomeru</t>
  </si>
  <si>
    <t>Služby nemat. povahy na spravovanom majetku</t>
  </si>
  <si>
    <t xml:space="preserve">Služby nemateriálnej povahy /ostatné/ </t>
  </si>
  <si>
    <t>Z prenajatých nebytových priestorov</t>
  </si>
  <si>
    <t>Transfery na rôznej úrovni</t>
  </si>
  <si>
    <t>Reprezentačné</t>
  </si>
  <si>
    <t>Na iné - Kluby dôchodcov</t>
  </si>
  <si>
    <t>Na iné - Dom pomoci osamelým matkám</t>
  </si>
  <si>
    <t>Na iné - Košovská cesta</t>
  </si>
  <si>
    <t>Na iné - Ciglianska cesta</t>
  </si>
  <si>
    <t>Bežné transfery</t>
  </si>
  <si>
    <t xml:space="preserve">                           - ostatné služby</t>
  </si>
  <si>
    <t>Predpis služieb     - za teplo byty a nebyty</t>
  </si>
  <si>
    <t xml:space="preserve"> Vyúčtovanie    - za teplo</t>
  </si>
  <si>
    <t xml:space="preserve">                       - ostatné služby</t>
  </si>
  <si>
    <t>Príspevok do doplnkových dôchodkových poisťovní</t>
  </si>
  <si>
    <t>%</t>
  </si>
  <si>
    <t>Ostatné neplánované výnosy</t>
  </si>
  <si>
    <t>I.</t>
  </si>
  <si>
    <t>II.</t>
  </si>
  <si>
    <t>Plnenie rozpočtu príspevkovej organizácie" Správa majetku mesta Prievidza"</t>
  </si>
  <si>
    <t>Výnosy</t>
  </si>
  <si>
    <t>Náklady</t>
  </si>
  <si>
    <t>Hlavná</t>
  </si>
  <si>
    <t>Podnik.</t>
  </si>
  <si>
    <t>činnosť</t>
  </si>
  <si>
    <t>spolu</t>
  </si>
  <si>
    <t>Ost. bež.transf. - Ciglianska cesta</t>
  </si>
  <si>
    <t>Ost. bež. transf. - Košovská cesta</t>
  </si>
  <si>
    <t>Ost. bež. transf. - Kluby dôchodcov</t>
  </si>
  <si>
    <t>Ost. bež. transf. - Dom pomoci osamelým matkám</t>
  </si>
  <si>
    <t>Skutočnosť za obdobie 1-12/2005</t>
  </si>
  <si>
    <t xml:space="preserve"> </t>
  </si>
  <si>
    <t>Skutoč.</t>
  </si>
  <si>
    <t>Rozpočet</t>
  </si>
  <si>
    <t>I. úpr.</t>
  </si>
  <si>
    <t>Údržba bytového a nebytového fondu - odpisy</t>
  </si>
  <si>
    <t>na rok</t>
  </si>
  <si>
    <t>1-12/05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</si>
</sst>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Arial MT Black"/>
      <family val="0"/>
    </font>
    <font>
      <b/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6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Font="1" applyBorder="1" applyAlignment="1">
      <alignment/>
    </xf>
    <xf numFmtId="3" fontId="0" fillId="0" borderId="6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G17" sqref="G17"/>
    </sheetView>
  </sheetViews>
  <sheetFormatPr defaultColWidth="9.00390625" defaultRowHeight="12.75"/>
  <cols>
    <col min="2" max="2" width="44.125" style="0" bestFit="1" customWidth="1"/>
    <col min="3" max="3" width="9.375" style="0" bestFit="1" customWidth="1"/>
    <col min="4" max="4" width="6.625" style="0" bestFit="1" customWidth="1"/>
    <col min="5" max="5" width="7.75390625" style="0" bestFit="1" customWidth="1"/>
    <col min="6" max="6" width="7.875" style="0" bestFit="1" customWidth="1"/>
    <col min="7" max="7" width="9.00390625" style="0" bestFit="1" customWidth="1"/>
    <col min="8" max="8" width="8.00390625" style="0" bestFit="1" customWidth="1"/>
  </cols>
  <sheetData>
    <row r="1" ht="15.75">
      <c r="A1" s="34" t="s">
        <v>35</v>
      </c>
    </row>
    <row r="2" spans="1:2" ht="15.75">
      <c r="A2" s="34"/>
      <c r="B2" s="12"/>
    </row>
    <row r="3" ht="15.75">
      <c r="A3" s="34" t="s">
        <v>46</v>
      </c>
    </row>
    <row r="4" spans="1:8" ht="15.75">
      <c r="A4" s="13"/>
      <c r="B4" s="4"/>
      <c r="H4" s="35" t="s">
        <v>1</v>
      </c>
    </row>
    <row r="5" spans="1:8" ht="12.75">
      <c r="A5" s="20" t="s">
        <v>14</v>
      </c>
      <c r="B5" s="7" t="s">
        <v>0</v>
      </c>
      <c r="C5" s="10" t="s">
        <v>49</v>
      </c>
      <c r="D5" s="10" t="s">
        <v>50</v>
      </c>
      <c r="E5" s="43" t="s">
        <v>38</v>
      </c>
      <c r="F5" s="10" t="s">
        <v>39</v>
      </c>
      <c r="G5" s="43" t="s">
        <v>48</v>
      </c>
      <c r="H5" s="16"/>
    </row>
    <row r="6" spans="1:8" ht="12.75">
      <c r="A6" s="19"/>
      <c r="B6" s="7"/>
      <c r="C6" s="7" t="s">
        <v>52</v>
      </c>
      <c r="D6" s="7"/>
      <c r="E6" s="44" t="s">
        <v>40</v>
      </c>
      <c r="F6" s="7" t="s">
        <v>40</v>
      </c>
      <c r="G6" s="45" t="s">
        <v>41</v>
      </c>
      <c r="H6" s="1"/>
    </row>
    <row r="7" spans="1:8" ht="13.5" thickBot="1">
      <c r="A7" s="17"/>
      <c r="B7" s="6" t="s">
        <v>1</v>
      </c>
      <c r="C7" s="6">
        <v>2005</v>
      </c>
      <c r="D7" s="6"/>
      <c r="E7" s="48" t="s">
        <v>53</v>
      </c>
      <c r="F7" s="48" t="s">
        <v>53</v>
      </c>
      <c r="G7" s="48" t="s">
        <v>53</v>
      </c>
      <c r="H7" s="36" t="s">
        <v>31</v>
      </c>
    </row>
    <row r="8" spans="1:8" ht="13.5" thickTop="1">
      <c r="A8" s="8">
        <v>200</v>
      </c>
      <c r="B8" s="8" t="s">
        <v>36</v>
      </c>
      <c r="C8" s="2"/>
      <c r="D8" s="2"/>
      <c r="E8" s="2"/>
      <c r="F8" s="2"/>
      <c r="G8" s="37"/>
      <c r="H8" s="37"/>
    </row>
    <row r="9" spans="1:8" ht="12.75">
      <c r="A9" s="16">
        <v>212003</v>
      </c>
      <c r="B9" s="1" t="s">
        <v>3</v>
      </c>
      <c r="C9" s="3">
        <v>6000</v>
      </c>
      <c r="D9" s="47">
        <v>5125</v>
      </c>
      <c r="E9" s="33">
        <v>5359</v>
      </c>
      <c r="F9" s="33"/>
      <c r="G9" s="33">
        <v>5359</v>
      </c>
      <c r="H9" s="38">
        <f>SUM(G9/D9)*100</f>
        <v>104.56585365853658</v>
      </c>
    </row>
    <row r="10" spans="1:8" ht="12.75">
      <c r="A10" s="1">
        <v>212003</v>
      </c>
      <c r="B10" s="1" t="s">
        <v>18</v>
      </c>
      <c r="C10" s="3">
        <v>9697</v>
      </c>
      <c r="D10" s="3">
        <v>9697</v>
      </c>
      <c r="E10" s="3">
        <v>0</v>
      </c>
      <c r="F10" s="3">
        <v>9664</v>
      </c>
      <c r="G10" s="3">
        <v>9664</v>
      </c>
      <c r="H10" s="38">
        <f>SUM(G10/D10)*100</f>
        <v>99.65968856347324</v>
      </c>
    </row>
    <row r="11" spans="1:8" ht="12.75">
      <c r="A11" s="1">
        <v>222200</v>
      </c>
      <c r="B11" s="1" t="s">
        <v>32</v>
      </c>
      <c r="C11" s="3"/>
      <c r="D11" s="3"/>
      <c r="E11" s="3">
        <v>2412</v>
      </c>
      <c r="F11" s="3">
        <v>1012</v>
      </c>
      <c r="G11" s="3">
        <v>3424</v>
      </c>
      <c r="H11" s="38"/>
    </row>
    <row r="12" spans="1:8" ht="12.75">
      <c r="A12" s="19">
        <v>313</v>
      </c>
      <c r="B12" s="19" t="s">
        <v>19</v>
      </c>
      <c r="C12" s="1"/>
      <c r="D12" s="1"/>
      <c r="E12" s="1"/>
      <c r="F12" s="1"/>
      <c r="G12" s="3"/>
      <c r="H12" s="38"/>
    </row>
    <row r="13" spans="1:8" ht="12.75">
      <c r="A13" s="26">
        <v>313200</v>
      </c>
      <c r="B13" s="27" t="s">
        <v>24</v>
      </c>
      <c r="C13" s="3">
        <v>15</v>
      </c>
      <c r="D13" s="3">
        <v>15</v>
      </c>
      <c r="E13" s="3">
        <v>6</v>
      </c>
      <c r="F13" s="3"/>
      <c r="G13" s="3">
        <f>SUM(E13:F13)</f>
        <v>6</v>
      </c>
      <c r="H13" s="38">
        <f>SUM(G13/D13)*100</f>
        <v>40</v>
      </c>
    </row>
    <row r="14" spans="1:8" ht="12.75">
      <c r="A14" s="26">
        <v>313200</v>
      </c>
      <c r="B14" s="27" t="s">
        <v>21</v>
      </c>
      <c r="C14" s="3">
        <v>213</v>
      </c>
      <c r="D14" s="3">
        <v>213</v>
      </c>
      <c r="E14" s="3">
        <v>47</v>
      </c>
      <c r="F14" s="3"/>
      <c r="G14" s="3">
        <f>SUM(E14:F14)</f>
        <v>47</v>
      </c>
      <c r="H14" s="38">
        <f>SUM(G14/D14)*100</f>
        <v>22.065727699530516</v>
      </c>
    </row>
    <row r="15" spans="1:8" ht="12.75">
      <c r="A15" s="26">
        <v>313200</v>
      </c>
      <c r="B15" s="27" t="s">
        <v>22</v>
      </c>
      <c r="C15" s="3">
        <v>300</v>
      </c>
      <c r="D15" s="3">
        <v>300</v>
      </c>
      <c r="E15" s="3">
        <v>11</v>
      </c>
      <c r="F15" s="3"/>
      <c r="G15" s="3">
        <f>SUM(E15:F15)</f>
        <v>11</v>
      </c>
      <c r="H15" s="38">
        <f>SUM(G15/D15)*100</f>
        <v>3.6666666666666665</v>
      </c>
    </row>
    <row r="16" spans="1:8" ht="13.5" thickBot="1">
      <c r="A16" s="26">
        <v>313200</v>
      </c>
      <c r="B16" s="27" t="s">
        <v>23</v>
      </c>
      <c r="C16" s="3">
        <v>120</v>
      </c>
      <c r="D16" s="3">
        <v>120</v>
      </c>
      <c r="E16" s="3">
        <v>27</v>
      </c>
      <c r="F16" s="3"/>
      <c r="G16" s="3">
        <f>SUM(E16:F16)</f>
        <v>27</v>
      </c>
      <c r="H16" s="38">
        <f>SUM(G16/D16)*100</f>
        <v>22.5</v>
      </c>
    </row>
    <row r="17" spans="1:8" ht="15.75" thickBot="1">
      <c r="A17" s="49"/>
      <c r="B17" s="22" t="s">
        <v>4</v>
      </c>
      <c r="C17" s="5">
        <f>SUM(C9:C16)</f>
        <v>16345</v>
      </c>
      <c r="D17" s="5">
        <f>SUM(D9:D16)</f>
        <v>15470</v>
      </c>
      <c r="E17" s="5">
        <v>7862</v>
      </c>
      <c r="F17" s="5">
        <v>10676</v>
      </c>
      <c r="G17" s="5">
        <v>18538</v>
      </c>
      <c r="H17" s="39">
        <f>SUM(G17/D17)*100</f>
        <v>119.83193277310924</v>
      </c>
    </row>
    <row r="18" spans="1:8" ht="15">
      <c r="A18" s="28"/>
      <c r="B18" s="30"/>
      <c r="C18" s="3"/>
      <c r="D18" s="3"/>
      <c r="E18" s="3"/>
      <c r="F18" s="3"/>
      <c r="G18" s="1"/>
      <c r="H18" s="38"/>
    </row>
    <row r="19" spans="1:8" ht="12.75">
      <c r="A19" s="41" t="s">
        <v>33</v>
      </c>
      <c r="B19" s="31" t="s">
        <v>27</v>
      </c>
      <c r="C19" s="3">
        <v>14230</v>
      </c>
      <c r="D19" s="3"/>
      <c r="E19" s="3">
        <v>7798</v>
      </c>
      <c r="F19" s="3">
        <v>2599</v>
      </c>
      <c r="G19" s="3">
        <v>10397</v>
      </c>
      <c r="H19" s="38"/>
    </row>
    <row r="20" spans="1:8" ht="13.5" thickBot="1">
      <c r="A20" s="32"/>
      <c r="B20" s="31" t="s">
        <v>26</v>
      </c>
      <c r="C20" s="3">
        <v>5017</v>
      </c>
      <c r="D20" s="46"/>
      <c r="E20" s="46">
        <v>3533</v>
      </c>
      <c r="F20" s="46">
        <v>1449</v>
      </c>
      <c r="G20" s="46">
        <v>4982</v>
      </c>
      <c r="H20" s="40"/>
    </row>
    <row r="21" spans="1:8" ht="12.75">
      <c r="A21" s="28"/>
      <c r="B21" s="28"/>
      <c r="C21" s="29"/>
      <c r="D21" s="3"/>
      <c r="E21" s="3"/>
      <c r="F21" s="3"/>
      <c r="G21" s="1"/>
      <c r="H21" s="38"/>
    </row>
    <row r="22" spans="1:8" ht="15">
      <c r="A22" s="19">
        <v>600</v>
      </c>
      <c r="B22" s="9" t="s">
        <v>37</v>
      </c>
      <c r="C22" s="3"/>
      <c r="D22" s="3"/>
      <c r="E22" s="3"/>
      <c r="F22" s="3"/>
      <c r="G22" s="1"/>
      <c r="H22" s="38"/>
    </row>
    <row r="23" spans="1:12" ht="12.75">
      <c r="A23" s="1">
        <v>635006</v>
      </c>
      <c r="B23" s="1" t="s">
        <v>51</v>
      </c>
      <c r="C23" s="3">
        <v>4800</v>
      </c>
      <c r="D23" s="3">
        <v>4800</v>
      </c>
      <c r="E23" s="3">
        <v>9052</v>
      </c>
      <c r="F23" s="3">
        <v>9638</v>
      </c>
      <c r="G23" s="3">
        <v>18690</v>
      </c>
      <c r="H23" s="38">
        <f aca="true" t="shared" si="0" ref="H23:H36">SUM(G23/D23)*100</f>
        <v>389.375</v>
      </c>
      <c r="J23" s="21"/>
      <c r="K23" s="21"/>
      <c r="L23" s="21"/>
    </row>
    <row r="24" spans="1:8" ht="12.75">
      <c r="A24" s="1">
        <v>611</v>
      </c>
      <c r="B24" s="1" t="s">
        <v>5</v>
      </c>
      <c r="C24" s="15">
        <v>4557</v>
      </c>
      <c r="D24" s="15">
        <v>4557</v>
      </c>
      <c r="E24" s="15">
        <v>1738</v>
      </c>
      <c r="F24" s="15">
        <v>2623</v>
      </c>
      <c r="G24" s="3">
        <v>4361</v>
      </c>
      <c r="H24" s="38">
        <f t="shared" si="0"/>
        <v>95.6989247311828</v>
      </c>
    </row>
    <row r="25" spans="1:8" ht="12.75">
      <c r="A25" s="1">
        <v>620</v>
      </c>
      <c r="B25" s="1" t="s">
        <v>6</v>
      </c>
      <c r="C25" s="15">
        <v>1595</v>
      </c>
      <c r="D25" s="15">
        <v>1595</v>
      </c>
      <c r="E25" s="15">
        <v>600</v>
      </c>
      <c r="F25" s="15">
        <v>871</v>
      </c>
      <c r="G25" s="3">
        <v>1471</v>
      </c>
      <c r="H25" s="38">
        <f t="shared" si="0"/>
        <v>92.22570532915361</v>
      </c>
    </row>
    <row r="26" spans="1:8" ht="12.75">
      <c r="A26" s="1">
        <v>637016</v>
      </c>
      <c r="B26" s="1" t="s">
        <v>7</v>
      </c>
      <c r="C26" s="15">
        <v>63</v>
      </c>
      <c r="D26" s="15">
        <v>63</v>
      </c>
      <c r="E26" s="15">
        <v>22</v>
      </c>
      <c r="F26" s="15">
        <v>34</v>
      </c>
      <c r="G26" s="3">
        <v>56</v>
      </c>
      <c r="H26" s="38">
        <f t="shared" si="0"/>
        <v>88.88888888888889</v>
      </c>
    </row>
    <row r="27" spans="1:8" ht="12.75">
      <c r="A27" s="1">
        <v>637027</v>
      </c>
      <c r="B27" s="1" t="s">
        <v>15</v>
      </c>
      <c r="C27" s="15">
        <v>180</v>
      </c>
      <c r="D27" s="15">
        <v>180</v>
      </c>
      <c r="E27" s="15">
        <v>74</v>
      </c>
      <c r="F27" s="15">
        <v>101</v>
      </c>
      <c r="G27" s="3">
        <v>175</v>
      </c>
      <c r="H27" s="38">
        <f t="shared" si="0"/>
        <v>97.22222222222221</v>
      </c>
    </row>
    <row r="28" spans="1:8" ht="12.75">
      <c r="A28" s="42">
        <v>637014</v>
      </c>
      <c r="B28" s="1" t="s">
        <v>8</v>
      </c>
      <c r="C28" s="15">
        <v>233</v>
      </c>
      <c r="D28" s="15">
        <v>233</v>
      </c>
      <c r="E28" s="15">
        <v>106</v>
      </c>
      <c r="F28" s="15">
        <v>136</v>
      </c>
      <c r="G28" s="3">
        <v>242</v>
      </c>
      <c r="H28" s="38">
        <f t="shared" si="0"/>
        <v>103.862660944206</v>
      </c>
    </row>
    <row r="29" spans="1:8" ht="12.75">
      <c r="A29" s="1">
        <v>627</v>
      </c>
      <c r="B29" s="1" t="s">
        <v>30</v>
      </c>
      <c r="C29" s="15">
        <v>20</v>
      </c>
      <c r="D29" s="47">
        <v>45</v>
      </c>
      <c r="E29" s="15">
        <v>18</v>
      </c>
      <c r="F29" s="15">
        <v>28</v>
      </c>
      <c r="G29" s="3">
        <v>46</v>
      </c>
      <c r="H29" s="38">
        <f t="shared" si="0"/>
        <v>102.22222222222221</v>
      </c>
    </row>
    <row r="30" spans="1:8" ht="12.75">
      <c r="A30" s="42">
        <v>633006</v>
      </c>
      <c r="B30" s="1" t="s">
        <v>13</v>
      </c>
      <c r="C30" s="3">
        <v>120</v>
      </c>
      <c r="D30" s="47">
        <v>220</v>
      </c>
      <c r="E30" s="3">
        <v>106</v>
      </c>
      <c r="F30" s="3">
        <v>150</v>
      </c>
      <c r="G30" s="3">
        <v>256</v>
      </c>
      <c r="H30" s="38">
        <f t="shared" si="0"/>
        <v>116.36363636363636</v>
      </c>
    </row>
    <row r="31" spans="1:8" ht="12.75">
      <c r="A31" s="1">
        <v>637012</v>
      </c>
      <c r="B31" s="1" t="s">
        <v>9</v>
      </c>
      <c r="C31" s="15">
        <v>1000</v>
      </c>
      <c r="D31" s="47">
        <v>0</v>
      </c>
      <c r="E31" s="15">
        <v>0</v>
      </c>
      <c r="F31" s="15">
        <v>0</v>
      </c>
      <c r="G31" s="3">
        <f>SUM(E31:F31)</f>
        <v>0</v>
      </c>
      <c r="H31" s="38"/>
    </row>
    <row r="32" spans="1:8" ht="12.75">
      <c r="A32" s="1">
        <v>637015</v>
      </c>
      <c r="B32" s="1" t="s">
        <v>10</v>
      </c>
      <c r="C32" s="15">
        <v>300</v>
      </c>
      <c r="D32" s="15">
        <v>300</v>
      </c>
      <c r="E32" s="15">
        <v>92</v>
      </c>
      <c r="F32" s="15">
        <v>144</v>
      </c>
      <c r="G32" s="3">
        <v>236</v>
      </c>
      <c r="H32" s="38">
        <f t="shared" si="0"/>
        <v>78.66666666666666</v>
      </c>
    </row>
    <row r="33" spans="1:8" ht="12.75">
      <c r="A33" s="1">
        <v>637004</v>
      </c>
      <c r="B33" s="1" t="s">
        <v>11</v>
      </c>
      <c r="C33" s="3">
        <v>1200</v>
      </c>
      <c r="D33" s="3">
        <v>1200</v>
      </c>
      <c r="E33" s="3">
        <v>972</v>
      </c>
      <c r="F33" s="3">
        <v>213</v>
      </c>
      <c r="G33" s="3">
        <v>1185</v>
      </c>
      <c r="H33" s="38">
        <f t="shared" si="0"/>
        <v>98.75</v>
      </c>
    </row>
    <row r="34" spans="1:8" ht="12.75">
      <c r="A34" s="1">
        <v>637004</v>
      </c>
      <c r="B34" s="1" t="s">
        <v>16</v>
      </c>
      <c r="C34" s="3">
        <v>114</v>
      </c>
      <c r="D34" s="3">
        <v>114</v>
      </c>
      <c r="E34" s="3">
        <v>100</v>
      </c>
      <c r="F34" s="3">
        <v>47</v>
      </c>
      <c r="G34" s="3">
        <v>147</v>
      </c>
      <c r="H34" s="38">
        <f t="shared" si="0"/>
        <v>128.94736842105263</v>
      </c>
    </row>
    <row r="35" spans="1:9" ht="12.75">
      <c r="A35" s="1">
        <v>637004</v>
      </c>
      <c r="B35" s="1" t="s">
        <v>17</v>
      </c>
      <c r="C35" s="3">
        <v>1500</v>
      </c>
      <c r="D35" s="3">
        <v>1500</v>
      </c>
      <c r="E35" s="3">
        <v>1571</v>
      </c>
      <c r="F35" s="3">
        <v>2961</v>
      </c>
      <c r="G35" s="3">
        <v>4532</v>
      </c>
      <c r="H35" s="38">
        <f t="shared" si="0"/>
        <v>302.1333333333333</v>
      </c>
      <c r="I35" t="s">
        <v>47</v>
      </c>
    </row>
    <row r="36" spans="1:8" ht="12.75">
      <c r="A36" s="1">
        <v>633016</v>
      </c>
      <c r="B36" s="14" t="s">
        <v>20</v>
      </c>
      <c r="C36" s="3">
        <v>15</v>
      </c>
      <c r="D36" s="3">
        <v>15</v>
      </c>
      <c r="E36" s="3">
        <v>6</v>
      </c>
      <c r="F36" s="3">
        <v>9</v>
      </c>
      <c r="G36" s="3">
        <v>15</v>
      </c>
      <c r="H36" s="38">
        <f t="shared" si="0"/>
        <v>100</v>
      </c>
    </row>
    <row r="37" spans="1:8" ht="15">
      <c r="A37" s="19">
        <v>642</v>
      </c>
      <c r="B37" s="9" t="s">
        <v>25</v>
      </c>
      <c r="C37" s="3"/>
      <c r="D37" s="3"/>
      <c r="E37" s="3"/>
      <c r="F37" s="3"/>
      <c r="G37" s="3"/>
      <c r="H37" s="38"/>
    </row>
    <row r="38" spans="1:8" ht="12.75">
      <c r="A38" s="26">
        <v>642002</v>
      </c>
      <c r="B38" s="27" t="s">
        <v>42</v>
      </c>
      <c r="C38" s="3">
        <v>15</v>
      </c>
      <c r="D38" s="3">
        <v>15</v>
      </c>
      <c r="E38" s="3">
        <v>11</v>
      </c>
      <c r="F38" s="3">
        <v>0</v>
      </c>
      <c r="G38" s="3">
        <f>SUM(E38:F38)</f>
        <v>11</v>
      </c>
      <c r="H38" s="38">
        <v>73.3</v>
      </c>
    </row>
    <row r="39" spans="1:8" ht="12.75">
      <c r="A39" s="26">
        <v>642002</v>
      </c>
      <c r="B39" s="27" t="s">
        <v>43</v>
      </c>
      <c r="C39" s="3">
        <v>120</v>
      </c>
      <c r="D39" s="3">
        <v>120</v>
      </c>
      <c r="E39" s="3">
        <v>111</v>
      </c>
      <c r="F39" s="3">
        <v>0</v>
      </c>
      <c r="G39" s="3">
        <f>SUM(E39:F39)</f>
        <v>111</v>
      </c>
      <c r="H39" s="38">
        <f>SUM(G39/C39)*100</f>
        <v>92.5</v>
      </c>
    </row>
    <row r="40" spans="1:8" ht="12.75">
      <c r="A40" s="26">
        <v>642002</v>
      </c>
      <c r="B40" s="27" t="s">
        <v>44</v>
      </c>
      <c r="C40" s="3">
        <v>213</v>
      </c>
      <c r="D40" s="3">
        <v>213</v>
      </c>
      <c r="E40" s="3">
        <v>149</v>
      </c>
      <c r="F40" s="3">
        <v>0</v>
      </c>
      <c r="G40" s="3">
        <f>SUM(E40:F40)</f>
        <v>149</v>
      </c>
      <c r="H40" s="38">
        <v>69.9</v>
      </c>
    </row>
    <row r="41" spans="1:8" ht="13.5" thickBot="1">
      <c r="A41" s="26">
        <v>642002</v>
      </c>
      <c r="B41" s="27" t="s">
        <v>45</v>
      </c>
      <c r="C41" s="3">
        <v>300</v>
      </c>
      <c r="D41" s="3">
        <v>300</v>
      </c>
      <c r="E41" s="46">
        <v>30</v>
      </c>
      <c r="F41" s="46">
        <v>0</v>
      </c>
      <c r="G41" s="46">
        <f>SUM(E41:F41)</f>
        <v>30</v>
      </c>
      <c r="H41" s="38">
        <f>SUM(G41/C41)*100</f>
        <v>10</v>
      </c>
    </row>
    <row r="42" spans="1:8" ht="15.75" thickBot="1">
      <c r="A42" s="18"/>
      <c r="B42" s="11" t="s">
        <v>12</v>
      </c>
      <c r="C42" s="5">
        <f>SUM(C23:C41)</f>
        <v>16345</v>
      </c>
      <c r="D42" s="5">
        <f>SUM(D23:D41)</f>
        <v>15470</v>
      </c>
      <c r="E42" s="5">
        <v>14758</v>
      </c>
      <c r="F42" s="5">
        <v>16955</v>
      </c>
      <c r="G42" s="5">
        <v>31713</v>
      </c>
      <c r="H42" s="39">
        <f>SUM(G42/C42)*100</f>
        <v>194.0226368920159</v>
      </c>
    </row>
    <row r="43" spans="1:8" ht="12.75">
      <c r="A43" s="1"/>
      <c r="B43" s="1"/>
      <c r="C43" s="3"/>
      <c r="D43" s="3"/>
      <c r="E43" s="3"/>
      <c r="F43" s="3"/>
      <c r="G43" s="3"/>
      <c r="H43" s="1"/>
    </row>
    <row r="44" spans="1:8" ht="12.75">
      <c r="A44" s="23" t="s">
        <v>34</v>
      </c>
      <c r="B44" s="1" t="s">
        <v>28</v>
      </c>
      <c r="C44" s="3">
        <v>14230</v>
      </c>
      <c r="D44" s="3"/>
      <c r="E44" s="3">
        <v>5315</v>
      </c>
      <c r="F44" s="3">
        <v>3021</v>
      </c>
      <c r="G44" s="3">
        <v>8336</v>
      </c>
      <c r="H44" s="1"/>
    </row>
    <row r="45" spans="1:8" ht="12.75">
      <c r="A45" s="1"/>
      <c r="B45" s="1" t="s">
        <v>29</v>
      </c>
      <c r="C45" s="3">
        <v>5017</v>
      </c>
      <c r="D45" s="3"/>
      <c r="E45" s="3">
        <v>4063</v>
      </c>
      <c r="F45" s="3">
        <v>813</v>
      </c>
      <c r="G45" s="3">
        <v>4876</v>
      </c>
      <c r="H45" s="1"/>
    </row>
    <row r="46" spans="1:8" ht="13.5" thickBot="1">
      <c r="A46" s="1"/>
      <c r="B46" s="1"/>
      <c r="C46" s="3"/>
      <c r="D46" s="3"/>
      <c r="E46" s="3"/>
      <c r="F46" s="3"/>
      <c r="G46" s="3"/>
      <c r="H46" s="1"/>
    </row>
    <row r="47" spans="1:8" ht="16.5" thickBot="1">
      <c r="A47" s="18"/>
      <c r="B47" s="24" t="s">
        <v>2</v>
      </c>
      <c r="C47" s="25">
        <f>SUM(C17-C42)</f>
        <v>0</v>
      </c>
      <c r="D47" s="25">
        <f>SUM(D17-D42)</f>
        <v>0</v>
      </c>
      <c r="E47" s="25">
        <f>SUM(E17-E42)</f>
        <v>-6896</v>
      </c>
      <c r="F47" s="25">
        <f>SUM(F17-F42)</f>
        <v>-6279</v>
      </c>
      <c r="G47" s="25">
        <f>SUM(G17-G42)</f>
        <v>-13175</v>
      </c>
      <c r="H47" s="39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42.875" style="0" customWidth="1"/>
    <col min="3" max="3" width="9.375" style="0" bestFit="1" customWidth="1"/>
    <col min="4" max="4" width="6.625" style="0" bestFit="1" customWidth="1"/>
    <col min="5" max="5" width="9.25390625" style="0" bestFit="1" customWidth="1"/>
    <col min="6" max="6" width="7.875" style="0" bestFit="1" customWidth="1"/>
    <col min="7" max="7" width="9.00390625" style="0" bestFit="1" customWidth="1"/>
    <col min="8" max="8" width="8.00390625" style="0" bestFit="1" customWidth="1"/>
  </cols>
  <sheetData>
    <row r="1" ht="15.75">
      <c r="A1" s="34" t="s">
        <v>35</v>
      </c>
    </row>
    <row r="2" spans="1:2" ht="15.75">
      <c r="A2" s="34"/>
      <c r="B2" s="12"/>
    </row>
    <row r="3" ht="15.75">
      <c r="A3" s="34" t="s">
        <v>46</v>
      </c>
    </row>
    <row r="4" spans="1:8" ht="15.75">
      <c r="A4" s="13"/>
      <c r="B4" s="4"/>
      <c r="H4" s="35" t="s">
        <v>1</v>
      </c>
    </row>
    <row r="5" spans="1:8" ht="12.75">
      <c r="A5" s="20" t="s">
        <v>14</v>
      </c>
      <c r="B5" s="7" t="s">
        <v>0</v>
      </c>
      <c r="C5" s="10" t="s">
        <v>49</v>
      </c>
      <c r="D5" s="10" t="s">
        <v>50</v>
      </c>
      <c r="E5" s="43" t="s">
        <v>38</v>
      </c>
      <c r="F5" s="10" t="s">
        <v>39</v>
      </c>
      <c r="G5" s="43" t="s">
        <v>48</v>
      </c>
      <c r="H5" s="16"/>
    </row>
    <row r="6" spans="1:8" ht="12.75">
      <c r="A6" s="19"/>
      <c r="B6" s="7"/>
      <c r="C6" s="7" t="s">
        <v>52</v>
      </c>
      <c r="D6" s="7"/>
      <c r="E6" s="44" t="s">
        <v>40</v>
      </c>
      <c r="F6" s="7" t="s">
        <v>40</v>
      </c>
      <c r="G6" s="45" t="s">
        <v>41</v>
      </c>
      <c r="H6" s="1"/>
    </row>
    <row r="7" spans="1:8" ht="13.5" thickBot="1">
      <c r="A7" s="17"/>
      <c r="B7" s="6" t="s">
        <v>1</v>
      </c>
      <c r="C7" s="6">
        <v>2005</v>
      </c>
      <c r="D7" s="6"/>
      <c r="E7" s="48" t="s">
        <v>53</v>
      </c>
      <c r="F7" s="48" t="s">
        <v>53</v>
      </c>
      <c r="G7" s="48" t="s">
        <v>53</v>
      </c>
      <c r="H7" s="36" t="s">
        <v>31</v>
      </c>
    </row>
    <row r="8" spans="1:8" ht="13.5" thickTop="1">
      <c r="A8" s="8">
        <v>200</v>
      </c>
      <c r="B8" s="8" t="s">
        <v>36</v>
      </c>
      <c r="C8" s="2"/>
      <c r="D8" s="2"/>
      <c r="E8" s="2"/>
      <c r="F8" s="2"/>
      <c r="G8" s="37"/>
      <c r="H8" s="37"/>
    </row>
    <row r="9" spans="1:8" ht="12.75">
      <c r="A9" s="16">
        <v>212003</v>
      </c>
      <c r="B9" s="1" t="s">
        <v>3</v>
      </c>
      <c r="C9" s="3">
        <v>6000</v>
      </c>
      <c r="D9" s="47">
        <v>5125</v>
      </c>
      <c r="E9" s="33">
        <v>5403</v>
      </c>
      <c r="F9" s="33"/>
      <c r="G9" s="50">
        <v>5403</v>
      </c>
      <c r="H9" s="38">
        <f>SUM(G9/D9)*100</f>
        <v>105.42439024390245</v>
      </c>
    </row>
    <row r="10" spans="1:8" ht="12.75">
      <c r="A10" s="1">
        <v>212003</v>
      </c>
      <c r="B10" s="1" t="s">
        <v>18</v>
      </c>
      <c r="C10" s="3">
        <v>9697</v>
      </c>
      <c r="D10" s="3">
        <v>9697</v>
      </c>
      <c r="E10" s="3">
        <v>0</v>
      </c>
      <c r="F10" s="3">
        <v>9815</v>
      </c>
      <c r="G10" s="51">
        <v>9815</v>
      </c>
      <c r="H10" s="38">
        <f>SUM(G10/D10)*100</f>
        <v>101.21687119727751</v>
      </c>
    </row>
    <row r="11" spans="1:8" ht="12.75">
      <c r="A11" s="1">
        <v>222200</v>
      </c>
      <c r="B11" s="1" t="s">
        <v>32</v>
      </c>
      <c r="C11" s="3"/>
      <c r="D11" s="3"/>
      <c r="E11" s="3">
        <v>2412</v>
      </c>
      <c r="F11" s="3">
        <v>1012</v>
      </c>
      <c r="G11" s="51">
        <v>3424</v>
      </c>
      <c r="H11" s="38"/>
    </row>
    <row r="12" spans="1:8" ht="12.75">
      <c r="A12" s="19">
        <v>313</v>
      </c>
      <c r="B12" s="19" t="s">
        <v>19</v>
      </c>
      <c r="C12" s="1"/>
      <c r="D12" s="1"/>
      <c r="E12" s="1"/>
      <c r="F12" s="1"/>
      <c r="G12" s="51"/>
      <c r="H12" s="38"/>
    </row>
    <row r="13" spans="1:8" ht="12.75">
      <c r="A13" s="26">
        <v>313200</v>
      </c>
      <c r="B13" s="27" t="s">
        <v>24</v>
      </c>
      <c r="C13" s="3">
        <v>15</v>
      </c>
      <c r="D13" s="3">
        <v>15</v>
      </c>
      <c r="E13" s="3">
        <v>6</v>
      </c>
      <c r="F13" s="3"/>
      <c r="G13" s="51">
        <f>SUM(E13:F13)</f>
        <v>6</v>
      </c>
      <c r="H13" s="38">
        <f>SUM(G13/D13)*100</f>
        <v>40</v>
      </c>
    </row>
    <row r="14" spans="1:8" ht="12.75">
      <c r="A14" s="26">
        <v>313200</v>
      </c>
      <c r="B14" s="27" t="s">
        <v>21</v>
      </c>
      <c r="C14" s="3">
        <v>213</v>
      </c>
      <c r="D14" s="3">
        <v>213</v>
      </c>
      <c r="E14" s="3">
        <v>47</v>
      </c>
      <c r="F14" s="3"/>
      <c r="G14" s="51">
        <f>SUM(E14:F14)</f>
        <v>47</v>
      </c>
      <c r="H14" s="38">
        <f>SUM(G14/D14)*100</f>
        <v>22.065727699530516</v>
      </c>
    </row>
    <row r="15" spans="1:8" ht="12.75">
      <c r="A15" s="26">
        <v>313200</v>
      </c>
      <c r="B15" s="27" t="s">
        <v>22</v>
      </c>
      <c r="C15" s="3">
        <v>300</v>
      </c>
      <c r="D15" s="3">
        <v>300</v>
      </c>
      <c r="E15" s="3">
        <v>11</v>
      </c>
      <c r="F15" s="3"/>
      <c r="G15" s="51">
        <f>SUM(E15:F15)</f>
        <v>11</v>
      </c>
      <c r="H15" s="38">
        <f>SUM(G15/D15)*100</f>
        <v>3.6666666666666665</v>
      </c>
    </row>
    <row r="16" spans="1:8" ht="13.5" thickBot="1">
      <c r="A16" s="26">
        <v>313200</v>
      </c>
      <c r="B16" s="27" t="s">
        <v>23</v>
      </c>
      <c r="C16" s="3">
        <v>120</v>
      </c>
      <c r="D16" s="3">
        <v>120</v>
      </c>
      <c r="E16" s="3">
        <v>27</v>
      </c>
      <c r="F16" s="3"/>
      <c r="G16" s="51">
        <f>SUM(E16:F16)</f>
        <v>27</v>
      </c>
      <c r="H16" s="38">
        <f>SUM(G16/D16)*100</f>
        <v>22.5</v>
      </c>
    </row>
    <row r="17" spans="1:8" ht="15.75" thickBot="1">
      <c r="A17" s="49"/>
      <c r="B17" s="22" t="s">
        <v>4</v>
      </c>
      <c r="C17" s="5">
        <f>SUM(C9:C16)</f>
        <v>16345</v>
      </c>
      <c r="D17" s="5">
        <f>SUM(D9:D16)</f>
        <v>15470</v>
      </c>
      <c r="E17" s="5">
        <f>SUM(E9:E16)</f>
        <v>7906</v>
      </c>
      <c r="F17" s="5">
        <f>SUM(F9:F16)</f>
        <v>10827</v>
      </c>
      <c r="G17" s="52">
        <f>SUM(G9:G16)</f>
        <v>18733</v>
      </c>
      <c r="H17" s="39">
        <f>SUM(G17/D17)*100</f>
        <v>121.0924369747899</v>
      </c>
    </row>
    <row r="18" spans="1:8" ht="15">
      <c r="A18" s="28"/>
      <c r="B18" s="30"/>
      <c r="C18" s="3"/>
      <c r="D18" s="3"/>
      <c r="E18" s="3"/>
      <c r="F18" s="3"/>
      <c r="G18" s="53"/>
      <c r="H18" s="38"/>
    </row>
    <row r="19" spans="1:8" ht="12.75">
      <c r="A19" s="41" t="s">
        <v>33</v>
      </c>
      <c r="B19" s="31" t="s">
        <v>27</v>
      </c>
      <c r="C19" s="3">
        <v>14230</v>
      </c>
      <c r="D19" s="3"/>
      <c r="E19" s="3">
        <v>7798</v>
      </c>
      <c r="F19" s="3">
        <v>2599</v>
      </c>
      <c r="G19" s="51">
        <v>10397</v>
      </c>
      <c r="H19" s="38"/>
    </row>
    <row r="20" spans="1:8" ht="13.5" thickBot="1">
      <c r="A20" s="32"/>
      <c r="B20" s="31" t="s">
        <v>26</v>
      </c>
      <c r="C20" s="3">
        <v>5017</v>
      </c>
      <c r="D20" s="46"/>
      <c r="E20" s="46">
        <v>3533</v>
      </c>
      <c r="F20" s="46">
        <v>1449</v>
      </c>
      <c r="G20" s="54">
        <v>4982</v>
      </c>
      <c r="H20" s="40"/>
    </row>
    <row r="21" spans="1:8" ht="12.75">
      <c r="A21" s="28"/>
      <c r="B21" s="28"/>
      <c r="C21" s="29"/>
      <c r="D21" s="3"/>
      <c r="E21" s="3"/>
      <c r="F21" s="3"/>
      <c r="G21" s="53"/>
      <c r="H21" s="38"/>
    </row>
    <row r="22" spans="1:8" ht="15">
      <c r="A22" s="19">
        <v>600</v>
      </c>
      <c r="B22" s="9" t="s">
        <v>37</v>
      </c>
      <c r="C22" s="3"/>
      <c r="D22" s="3"/>
      <c r="E22" s="3"/>
      <c r="F22" s="3"/>
      <c r="G22" s="53"/>
      <c r="H22" s="38"/>
    </row>
    <row r="23" spans="1:12" ht="12.75">
      <c r="A23" s="1">
        <v>635006</v>
      </c>
      <c r="B23" s="1" t="s">
        <v>51</v>
      </c>
      <c r="C23" s="3">
        <v>4800</v>
      </c>
      <c r="D23" s="3">
        <v>4800</v>
      </c>
      <c r="E23" s="3">
        <v>9052</v>
      </c>
      <c r="F23" s="3">
        <v>9638</v>
      </c>
      <c r="G23" s="51">
        <v>18690</v>
      </c>
      <c r="H23" s="38">
        <f aca="true" t="shared" si="0" ref="H23:H36">SUM(G23/D23)*100</f>
        <v>389.375</v>
      </c>
      <c r="J23" s="21"/>
      <c r="K23" s="21"/>
      <c r="L23" s="21"/>
    </row>
    <row r="24" spans="1:8" ht="12.75">
      <c r="A24" s="1">
        <v>611</v>
      </c>
      <c r="B24" s="1" t="s">
        <v>5</v>
      </c>
      <c r="C24" s="15">
        <v>4557</v>
      </c>
      <c r="D24" s="15">
        <v>4557</v>
      </c>
      <c r="E24" s="15">
        <v>1582</v>
      </c>
      <c r="F24" s="15">
        <v>2718</v>
      </c>
      <c r="G24" s="51">
        <v>4300</v>
      </c>
      <c r="H24" s="38">
        <f t="shared" si="0"/>
        <v>94.36032477507132</v>
      </c>
    </row>
    <row r="25" spans="1:8" ht="12.75">
      <c r="A25" s="1">
        <v>620</v>
      </c>
      <c r="B25" s="1" t="s">
        <v>6</v>
      </c>
      <c r="C25" s="15">
        <v>1595</v>
      </c>
      <c r="D25" s="15">
        <v>1595</v>
      </c>
      <c r="E25" s="15">
        <v>554</v>
      </c>
      <c r="F25" s="15">
        <v>904</v>
      </c>
      <c r="G25" s="51">
        <v>1458</v>
      </c>
      <c r="H25" s="38">
        <f t="shared" si="0"/>
        <v>91.41065830721004</v>
      </c>
    </row>
    <row r="26" spans="1:8" ht="12.75">
      <c r="A26" s="1">
        <v>637016</v>
      </c>
      <c r="B26" s="1" t="s">
        <v>7</v>
      </c>
      <c r="C26" s="15">
        <v>63</v>
      </c>
      <c r="D26" s="15">
        <v>63</v>
      </c>
      <c r="E26" s="15">
        <v>22</v>
      </c>
      <c r="F26" s="15">
        <v>34</v>
      </c>
      <c r="G26" s="51">
        <v>56</v>
      </c>
      <c r="H26" s="38">
        <f t="shared" si="0"/>
        <v>88.88888888888889</v>
      </c>
    </row>
    <row r="27" spans="1:8" ht="12.75">
      <c r="A27" s="1">
        <v>637027</v>
      </c>
      <c r="B27" s="1" t="s">
        <v>15</v>
      </c>
      <c r="C27" s="15">
        <v>180</v>
      </c>
      <c r="D27" s="15">
        <v>180</v>
      </c>
      <c r="E27" s="15">
        <v>74</v>
      </c>
      <c r="F27" s="15">
        <v>101</v>
      </c>
      <c r="G27" s="51">
        <v>175</v>
      </c>
      <c r="H27" s="38">
        <f t="shared" si="0"/>
        <v>97.22222222222221</v>
      </c>
    </row>
    <row r="28" spans="1:8" ht="12.75">
      <c r="A28" s="42">
        <v>637014</v>
      </c>
      <c r="B28" s="1" t="s">
        <v>8</v>
      </c>
      <c r="C28" s="15">
        <v>233</v>
      </c>
      <c r="D28" s="15">
        <v>233</v>
      </c>
      <c r="E28" s="15">
        <v>106</v>
      </c>
      <c r="F28" s="15">
        <v>136</v>
      </c>
      <c r="G28" s="51">
        <v>242</v>
      </c>
      <c r="H28" s="38">
        <f t="shared" si="0"/>
        <v>103.862660944206</v>
      </c>
    </row>
    <row r="29" spans="1:8" ht="12.75">
      <c r="A29" s="1">
        <v>627</v>
      </c>
      <c r="B29" s="1" t="s">
        <v>30</v>
      </c>
      <c r="C29" s="15">
        <v>20</v>
      </c>
      <c r="D29" s="47">
        <v>45</v>
      </c>
      <c r="E29" s="15">
        <v>18</v>
      </c>
      <c r="F29" s="15">
        <v>28</v>
      </c>
      <c r="G29" s="51">
        <v>46</v>
      </c>
      <c r="H29" s="38">
        <f t="shared" si="0"/>
        <v>102.22222222222221</v>
      </c>
    </row>
    <row r="30" spans="1:8" ht="12.75">
      <c r="A30" s="42">
        <v>633006</v>
      </c>
      <c r="B30" s="1" t="s">
        <v>13</v>
      </c>
      <c r="C30" s="3">
        <v>120</v>
      </c>
      <c r="D30" s="47">
        <v>220</v>
      </c>
      <c r="E30" s="3">
        <v>106</v>
      </c>
      <c r="F30" s="3">
        <v>150</v>
      </c>
      <c r="G30" s="51">
        <v>256</v>
      </c>
      <c r="H30" s="38">
        <f t="shared" si="0"/>
        <v>116.36363636363636</v>
      </c>
    </row>
    <row r="31" spans="1:8" ht="12.75">
      <c r="A31" s="1">
        <v>637012</v>
      </c>
      <c r="B31" s="1" t="s">
        <v>9</v>
      </c>
      <c r="C31" s="15">
        <v>1000</v>
      </c>
      <c r="D31" s="47">
        <v>0</v>
      </c>
      <c r="E31" s="15">
        <v>0</v>
      </c>
      <c r="F31" s="15">
        <v>0</v>
      </c>
      <c r="G31" s="51">
        <f>SUM(E31:F31)</f>
        <v>0</v>
      </c>
      <c r="H31" s="38"/>
    </row>
    <row r="32" spans="1:8" ht="12.75">
      <c r="A32" s="1">
        <v>637015</v>
      </c>
      <c r="B32" s="1" t="s">
        <v>10</v>
      </c>
      <c r="C32" s="15">
        <v>300</v>
      </c>
      <c r="D32" s="15">
        <v>300</v>
      </c>
      <c r="E32" s="15">
        <v>92</v>
      </c>
      <c r="F32" s="15">
        <v>144</v>
      </c>
      <c r="G32" s="51">
        <v>236</v>
      </c>
      <c r="H32" s="38">
        <f t="shared" si="0"/>
        <v>78.66666666666666</v>
      </c>
    </row>
    <row r="33" spans="1:8" ht="12.75">
      <c r="A33" s="1">
        <v>637004</v>
      </c>
      <c r="B33" s="1" t="s">
        <v>11</v>
      </c>
      <c r="C33" s="3">
        <v>1200</v>
      </c>
      <c r="D33" s="3">
        <v>1200</v>
      </c>
      <c r="E33" s="3">
        <v>972</v>
      </c>
      <c r="F33" s="3">
        <v>266</v>
      </c>
      <c r="G33" s="51">
        <v>1238</v>
      </c>
      <c r="H33" s="38">
        <f t="shared" si="0"/>
        <v>103.16666666666667</v>
      </c>
    </row>
    <row r="34" spans="1:8" ht="12.75">
      <c r="A34" s="1">
        <v>637004</v>
      </c>
      <c r="B34" s="1" t="s">
        <v>16</v>
      </c>
      <c r="C34" s="3">
        <v>114</v>
      </c>
      <c r="D34" s="3">
        <v>114</v>
      </c>
      <c r="E34" s="3">
        <v>100</v>
      </c>
      <c r="F34" s="3">
        <v>47</v>
      </c>
      <c r="G34" s="51">
        <v>147</v>
      </c>
      <c r="H34" s="38">
        <f t="shared" si="0"/>
        <v>128.94736842105263</v>
      </c>
    </row>
    <row r="35" spans="1:9" ht="12.75">
      <c r="A35" s="1">
        <v>637004</v>
      </c>
      <c r="B35" s="1" t="s">
        <v>17</v>
      </c>
      <c r="C35" s="3">
        <v>1500</v>
      </c>
      <c r="D35" s="3">
        <v>1500</v>
      </c>
      <c r="E35" s="3">
        <v>1698</v>
      </c>
      <c r="F35" s="3">
        <v>3540</v>
      </c>
      <c r="G35" s="51">
        <v>5238</v>
      </c>
      <c r="H35" s="38">
        <f t="shared" si="0"/>
        <v>349.2</v>
      </c>
      <c r="I35" t="s">
        <v>47</v>
      </c>
    </row>
    <row r="36" spans="1:8" ht="12.75">
      <c r="A36" s="1">
        <v>633016</v>
      </c>
      <c r="B36" s="14" t="s">
        <v>20</v>
      </c>
      <c r="C36" s="3">
        <v>15</v>
      </c>
      <c r="D36" s="3">
        <v>15</v>
      </c>
      <c r="E36" s="3">
        <v>6</v>
      </c>
      <c r="F36" s="3">
        <v>9</v>
      </c>
      <c r="G36" s="51">
        <v>15</v>
      </c>
      <c r="H36" s="38">
        <f t="shared" si="0"/>
        <v>100</v>
      </c>
    </row>
    <row r="37" spans="1:8" ht="15">
      <c r="A37" s="19">
        <v>642</v>
      </c>
      <c r="B37" s="9" t="s">
        <v>25</v>
      </c>
      <c r="C37" s="3"/>
      <c r="D37" s="3"/>
      <c r="E37" s="3"/>
      <c r="F37" s="3"/>
      <c r="G37" s="51"/>
      <c r="H37" s="38"/>
    </row>
    <row r="38" spans="1:8" ht="12.75">
      <c r="A38" s="26">
        <v>642002</v>
      </c>
      <c r="B38" s="27" t="s">
        <v>42</v>
      </c>
      <c r="C38" s="3">
        <v>15</v>
      </c>
      <c r="D38" s="3">
        <v>15</v>
      </c>
      <c r="E38" s="3">
        <v>11</v>
      </c>
      <c r="F38" s="3">
        <v>0</v>
      </c>
      <c r="G38" s="51">
        <f>SUM(E38:F38)</f>
        <v>11</v>
      </c>
      <c r="H38" s="38">
        <v>73.3</v>
      </c>
    </row>
    <row r="39" spans="1:8" ht="12.75">
      <c r="A39" s="26">
        <v>642002</v>
      </c>
      <c r="B39" s="27" t="s">
        <v>43</v>
      </c>
      <c r="C39" s="3">
        <v>120</v>
      </c>
      <c r="D39" s="3">
        <v>120</v>
      </c>
      <c r="E39" s="3">
        <v>107</v>
      </c>
      <c r="F39" s="3">
        <v>0</v>
      </c>
      <c r="G39" s="51">
        <f>SUM(E39:F39)</f>
        <v>107</v>
      </c>
      <c r="H39" s="38">
        <f>SUM(G39/C39)*100</f>
        <v>89.16666666666667</v>
      </c>
    </row>
    <row r="40" spans="1:8" ht="12.75">
      <c r="A40" s="26">
        <v>642002</v>
      </c>
      <c r="B40" s="27" t="s">
        <v>44</v>
      </c>
      <c r="C40" s="3">
        <v>213</v>
      </c>
      <c r="D40" s="3">
        <v>213</v>
      </c>
      <c r="E40" s="3">
        <v>213</v>
      </c>
      <c r="F40" s="3">
        <v>0</v>
      </c>
      <c r="G40" s="51">
        <f>SUM(E40:F40)</f>
        <v>213</v>
      </c>
      <c r="H40" s="38">
        <v>69.9</v>
      </c>
    </row>
    <row r="41" spans="1:8" ht="13.5" thickBot="1">
      <c r="A41" s="26">
        <v>642002</v>
      </c>
      <c r="B41" s="27" t="s">
        <v>45</v>
      </c>
      <c r="C41" s="3">
        <v>300</v>
      </c>
      <c r="D41" s="3">
        <v>300</v>
      </c>
      <c r="E41" s="46">
        <v>30</v>
      </c>
      <c r="F41" s="46">
        <v>0</v>
      </c>
      <c r="G41" s="46">
        <f>SUM(E41:F41)</f>
        <v>30</v>
      </c>
      <c r="H41" s="38">
        <f>SUM(G41/C41)*100</f>
        <v>10</v>
      </c>
    </row>
    <row r="42" spans="1:8" ht="15.75" thickBot="1">
      <c r="A42" s="18"/>
      <c r="B42" s="11" t="s">
        <v>12</v>
      </c>
      <c r="C42" s="5">
        <f>SUM(C23:C41)</f>
        <v>16345</v>
      </c>
      <c r="D42" s="5">
        <f>SUM(D23:D41)</f>
        <v>15470</v>
      </c>
      <c r="E42" s="5">
        <f>SUM(E23:E41)</f>
        <v>14743</v>
      </c>
      <c r="F42" s="5">
        <f>SUM(F23:F41)</f>
        <v>17715</v>
      </c>
      <c r="G42" s="5">
        <f>SUM(G23:G41)</f>
        <v>32458</v>
      </c>
      <c r="H42" s="39">
        <f>SUM(G42/C42)*100</f>
        <v>198.58060568981338</v>
      </c>
    </row>
    <row r="43" spans="1:8" ht="12.75">
      <c r="A43" s="1"/>
      <c r="B43" s="1"/>
      <c r="C43" s="3"/>
      <c r="D43" s="3"/>
      <c r="E43" s="3"/>
      <c r="F43" s="3"/>
      <c r="G43" s="3"/>
      <c r="H43" s="1"/>
    </row>
    <row r="44" spans="1:8" ht="12.75">
      <c r="A44" s="23" t="s">
        <v>34</v>
      </c>
      <c r="B44" s="1" t="s">
        <v>28</v>
      </c>
      <c r="C44" s="3">
        <v>14230</v>
      </c>
      <c r="D44" s="3"/>
      <c r="E44" s="3">
        <v>5315</v>
      </c>
      <c r="F44" s="3">
        <v>3021</v>
      </c>
      <c r="G44" s="3">
        <v>8336</v>
      </c>
      <c r="H44" s="1"/>
    </row>
    <row r="45" spans="1:8" ht="12.75">
      <c r="A45" s="1"/>
      <c r="B45" s="1" t="s">
        <v>29</v>
      </c>
      <c r="C45" s="3">
        <v>5017</v>
      </c>
      <c r="D45" s="3"/>
      <c r="E45" s="3">
        <v>4063</v>
      </c>
      <c r="F45" s="3">
        <v>813</v>
      </c>
      <c r="G45" s="3">
        <v>4876</v>
      </c>
      <c r="H45" s="1"/>
    </row>
    <row r="46" spans="1:8" ht="13.5" thickBot="1">
      <c r="A46" s="1"/>
      <c r="B46" s="1"/>
      <c r="C46" s="3"/>
      <c r="D46" s="3"/>
      <c r="E46" s="3"/>
      <c r="F46" s="3"/>
      <c r="G46" s="3"/>
      <c r="H46" s="1"/>
    </row>
    <row r="47" spans="1:8" ht="16.5" thickBot="1">
      <c r="A47" s="18"/>
      <c r="B47" s="24" t="s">
        <v>2</v>
      </c>
      <c r="C47" s="25">
        <f>SUM(C17-C42)</f>
        <v>0</v>
      </c>
      <c r="D47" s="25">
        <f>SUM(D17-D42)</f>
        <v>0</v>
      </c>
      <c r="E47" s="25">
        <f>SUM(E17-E42)</f>
        <v>-6837</v>
      </c>
      <c r="F47" s="25">
        <f>SUM(F17-F42)</f>
        <v>-6888</v>
      </c>
      <c r="G47" s="25">
        <f>SUM(G17-G42)</f>
        <v>-13725</v>
      </c>
      <c r="H47" s="39"/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 opráv č. 11</dc:title>
  <dc:subject/>
  <dc:creator>Vidovic</dc:creator>
  <cp:keywords/>
  <dc:description/>
  <cp:lastModifiedBy>Dechto</cp:lastModifiedBy>
  <cp:lastPrinted>2006-07-18T11:38:11Z</cp:lastPrinted>
  <dcterms:created xsi:type="dcterms:W3CDTF">2001-03-19T08:39:36Z</dcterms:created>
  <dcterms:modified xsi:type="dcterms:W3CDTF">2006-08-16T17:16:21Z</dcterms:modified>
  <cp:category/>
  <cp:version/>
  <cp:contentType/>
  <cp:contentStatus/>
</cp:coreProperties>
</file>