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I - VI.2005" sheetId="1" r:id="rId1"/>
    <sheet name="I - XII.2006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<sst xmlns="http://schemas.openxmlformats.org/spreadsheetml/2006/main" count="221" uniqueCount="69">
  <si>
    <t>Príloha č.1 - Tabuľka k vyhodnotenie plnenia pol. 635006 - Oprava bytového a nebytového fondu</t>
  </si>
  <si>
    <t>p.č.</t>
  </si>
  <si>
    <t>špecifikácia</t>
  </si>
  <si>
    <t>návrh</t>
  </si>
  <si>
    <t>schválené</t>
  </si>
  <si>
    <t>plnenie rozpočtu</t>
  </si>
  <si>
    <t>v tis.Sk</t>
  </si>
  <si>
    <t xml:space="preserve">Oprava vonkajšej omietky vrát. opravy vstupov,predl.schodov, loggií, balkónov, okap. chodníkov,tmel. spojov a trhlín  </t>
  </si>
  <si>
    <t>1.</t>
  </si>
  <si>
    <t>drobná údržba podľa potreby</t>
  </si>
  <si>
    <t xml:space="preserve">1. </t>
  </si>
  <si>
    <t>IV.316 Gorkého 1- zdrav.stredisko</t>
  </si>
  <si>
    <t>3.</t>
  </si>
  <si>
    <t>II.502,II.503 Závodníka 33,35 - detská poliklinika</t>
  </si>
  <si>
    <t>5.</t>
  </si>
  <si>
    <t>I.442  Hlinku 11 - zubná poliklinika</t>
  </si>
  <si>
    <t>6.</t>
  </si>
  <si>
    <t>II.430 Falešníka 12, II.434 Falešníka 14 - bytové domy</t>
  </si>
  <si>
    <t>Spolu:</t>
  </si>
  <si>
    <t>Oprava vnútor.omietok vrátane obkladov, malieb, opráv podláh,dlažby,PVC</t>
  </si>
  <si>
    <t>2.</t>
  </si>
  <si>
    <t>II.434 Falešníka 14</t>
  </si>
  <si>
    <t>II.768 Murgaša 46</t>
  </si>
  <si>
    <t>Opravy striech vrátane náterov a opravy a nátery klampiarskych prvkov</t>
  </si>
  <si>
    <t>IV.548  Clementisa 40 - Hornonitrianske múzeum</t>
  </si>
  <si>
    <t>IV.319 Novackého 27 - ZOV 5000 obchody, reštaurácia</t>
  </si>
  <si>
    <t>II.502, Závodníka 33 - detská poliklinika</t>
  </si>
  <si>
    <t>I.58,I.59,I.60,I.61 Košovská 15,17,19,21- nocľaháreň,byt.domy</t>
  </si>
  <si>
    <t>7.</t>
  </si>
  <si>
    <t>I.115 Nábr.sv.Metoda 9 - Zväz invalidov</t>
  </si>
  <si>
    <t>8.</t>
  </si>
  <si>
    <t>II.922 Palárika 2,6 - podst.obč.vybavenosť (potraviny,zelenina)</t>
  </si>
  <si>
    <t xml:space="preserve">Stolárske opravy, zámočnícke, opr. okien, dverí a ostatných konšt. prvkov, zabud. predmetov vrátane náterov, </t>
  </si>
  <si>
    <t>osadenia mreží, opravy oplotenia apod.</t>
  </si>
  <si>
    <t>I.475 Hviezdoslavova 3 - úrady</t>
  </si>
  <si>
    <t>II.140 Bjornsona 11,13 - detská poliklinika</t>
  </si>
  <si>
    <t>Opravy rozvodov vody - vodoinštalácia vrátane výmeny vodomerov, opravy kanalizácie</t>
  </si>
  <si>
    <t xml:space="preserve">Opravy elektroinštalácie a bleskozvodov, odstraňovanie závad </t>
  </si>
  <si>
    <t>I.475 Hviezdoslavova 3 - úrady - 4.posch.</t>
  </si>
  <si>
    <t>Požiarna technika</t>
  </si>
  <si>
    <t>odborné prehliadky a doplnenie požiarnej techniky</t>
  </si>
  <si>
    <t xml:space="preserve">Vykurovanie </t>
  </si>
  <si>
    <t>Košovská 15,17,19,21</t>
  </si>
  <si>
    <t>Hlinku 11</t>
  </si>
  <si>
    <t>Plynoinštalácia opravy a výmeny plyn.spotrebičov</t>
  </si>
  <si>
    <t>Náklady na opravy a údržbu celkom:</t>
  </si>
  <si>
    <t>V Prievidzi 19. 07. 2005</t>
  </si>
  <si>
    <t>Vypracoval: Bc. Šemrinec</t>
  </si>
  <si>
    <t>Príloha č. 2 - Tabuľka k vyhodnoteniu plnenia pol. 637004 - Služby nemateriálnej povahy</t>
  </si>
  <si>
    <t xml:space="preserve">špecifikácia </t>
  </si>
  <si>
    <t>plánované</t>
  </si>
  <si>
    <t>Deratizácia, jarná - jesenná, dezinsekcia</t>
  </si>
  <si>
    <t xml:space="preserve">povinná v zmysle VZN č.4 z r.1991na všetky objekty </t>
  </si>
  <si>
    <t>Čistenie kanalizácie</t>
  </si>
  <si>
    <t>podľa potreby</t>
  </si>
  <si>
    <t>Pohotovostná služba</t>
  </si>
  <si>
    <t>podľa zmluvy</t>
  </si>
  <si>
    <t>Znalecké posudky, projektové dokumentácie, revízie a odborné prehliadky</t>
  </si>
  <si>
    <t>Náklady na služby nemateriálnej povahy celkom:</t>
  </si>
  <si>
    <t>Košovská cesta</t>
  </si>
  <si>
    <t>Hodžu 1,3</t>
  </si>
  <si>
    <t>4.</t>
  </si>
  <si>
    <t>Košovská 15</t>
  </si>
  <si>
    <t>Nová 4</t>
  </si>
  <si>
    <t>9.</t>
  </si>
  <si>
    <t>Príloha č.1 - Vyhodnotenie plnenia pol. 635006 - Oprava bytového a nebytového fondu</t>
  </si>
  <si>
    <t>Vyhodnoteniu plnenia pol. 637004 - Služby nemateriálnej povahy</t>
  </si>
  <si>
    <t>V Prievidzi 17. 7. 2006</t>
  </si>
  <si>
    <t>Vypracoval: Ing. Šemrinec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</si>
</sst>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.##0.00,&quot;Sk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4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7" fillId="2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3" fontId="7" fillId="0" borderId="5" xfId="0" applyNumberFormat="1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 horizontal="left"/>
    </xf>
    <xf numFmtId="49" fontId="6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  <xf numFmtId="164" fontId="6" fillId="0" borderId="7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left"/>
    </xf>
    <xf numFmtId="164" fontId="6" fillId="0" borderId="4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60">
      <selection activeCell="A1" sqref="A1"/>
    </sheetView>
  </sheetViews>
  <sheetFormatPr defaultColWidth="9.140625" defaultRowHeight="12.75"/>
  <cols>
    <col min="2" max="2" width="44.00390625" style="0" customWidth="1"/>
    <col min="3" max="3" width="10.28125" style="0" customWidth="1"/>
    <col min="4" max="4" width="10.8515625" style="0" customWidth="1"/>
    <col min="6" max="6" width="7.00390625" style="0" customWidth="1"/>
    <col min="7" max="7" width="12.7109375" style="0" customWidth="1"/>
  </cols>
  <sheetData>
    <row r="1" spans="1:6" ht="15.75">
      <c r="A1" s="1"/>
      <c r="B1" s="64" t="s">
        <v>0</v>
      </c>
      <c r="C1" s="46"/>
      <c r="D1" s="46"/>
      <c r="E1" s="46"/>
      <c r="F1" s="46"/>
    </row>
    <row r="2" spans="1:6" ht="15.75">
      <c r="A2" s="1"/>
      <c r="B2" s="2"/>
      <c r="C2" s="3"/>
      <c r="D2" s="3"/>
      <c r="E2" s="3"/>
      <c r="F2" s="3"/>
    </row>
    <row r="3" spans="1:6" ht="12.75">
      <c r="A3" s="58" t="s">
        <v>1</v>
      </c>
      <c r="B3" s="21" t="s">
        <v>2</v>
      </c>
      <c r="C3" s="68" t="s">
        <v>3</v>
      </c>
      <c r="D3" s="65" t="s">
        <v>4</v>
      </c>
      <c r="E3" s="71" t="s">
        <v>5</v>
      </c>
      <c r="F3" s="66"/>
    </row>
    <row r="4" spans="1:6" ht="12.75">
      <c r="A4" s="59"/>
      <c r="B4" s="9"/>
      <c r="C4" s="39" t="s">
        <v>6</v>
      </c>
      <c r="D4" s="39" t="s">
        <v>6</v>
      </c>
      <c r="E4" s="22" t="s">
        <v>6</v>
      </c>
      <c r="F4" s="54"/>
    </row>
    <row r="5" spans="1:6" ht="12.75">
      <c r="A5" s="47"/>
      <c r="B5" s="47"/>
      <c r="C5" s="69"/>
      <c r="D5" s="67"/>
      <c r="E5" s="67"/>
      <c r="F5" s="70"/>
    </row>
    <row r="6" spans="1:6" ht="12.75">
      <c r="A6" s="48" t="s">
        <v>7</v>
      </c>
      <c r="B6" s="48"/>
      <c r="C6" s="48"/>
      <c r="D6" s="48"/>
      <c r="E6" s="48"/>
      <c r="F6" s="48"/>
    </row>
    <row r="7" spans="1:6" ht="12.75">
      <c r="A7" s="12" t="s">
        <v>8</v>
      </c>
      <c r="B7" s="12" t="s">
        <v>9</v>
      </c>
      <c r="C7" s="13">
        <v>200</v>
      </c>
      <c r="D7" s="13">
        <v>200</v>
      </c>
      <c r="E7" s="15"/>
      <c r="F7" s="16"/>
    </row>
    <row r="8" spans="1:6" ht="12.75">
      <c r="A8" s="12" t="s">
        <v>10</v>
      </c>
      <c r="B8" s="29" t="s">
        <v>11</v>
      </c>
      <c r="C8" s="13">
        <v>300</v>
      </c>
      <c r="D8" s="13">
        <v>300</v>
      </c>
      <c r="E8" s="15"/>
      <c r="F8" s="73">
        <v>164505</v>
      </c>
    </row>
    <row r="9" spans="1:6" ht="12.75">
      <c r="A9" s="12" t="s">
        <v>12</v>
      </c>
      <c r="B9" s="12" t="s">
        <v>13</v>
      </c>
      <c r="C9" s="13">
        <v>150</v>
      </c>
      <c r="D9" s="13"/>
      <c r="E9" s="15"/>
      <c r="F9" s="16"/>
    </row>
    <row r="10" spans="1:6" ht="12.75">
      <c r="A10" s="12" t="s">
        <v>14</v>
      </c>
      <c r="B10" s="12" t="s">
        <v>15</v>
      </c>
      <c r="C10" s="13">
        <v>500</v>
      </c>
      <c r="D10" s="13"/>
      <c r="E10" s="15"/>
      <c r="F10" s="16"/>
    </row>
    <row r="11" spans="1:6" ht="12.75">
      <c r="A11" s="12" t="s">
        <v>16</v>
      </c>
      <c r="B11" s="12" t="s">
        <v>17</v>
      </c>
      <c r="C11" s="13">
        <v>200</v>
      </c>
      <c r="D11" s="13"/>
      <c r="E11" s="15"/>
      <c r="F11" s="16"/>
    </row>
    <row r="12" spans="1:6" ht="12.75">
      <c r="A12" s="56" t="s">
        <v>18</v>
      </c>
      <c r="B12" s="57"/>
      <c r="C12" s="28">
        <f>SUM(C7:C11)</f>
        <v>1350</v>
      </c>
      <c r="D12" s="51">
        <v>500</v>
      </c>
      <c r="E12" s="15"/>
      <c r="F12" s="16"/>
    </row>
    <row r="13" spans="1:6" ht="12.75">
      <c r="A13" s="42" t="s">
        <v>19</v>
      </c>
      <c r="B13" s="42"/>
      <c r="C13" s="42"/>
      <c r="D13" s="24"/>
      <c r="E13" s="24"/>
      <c r="F13" s="24"/>
    </row>
    <row r="14" spans="1:6" ht="12.75">
      <c r="A14" s="12" t="s">
        <v>8</v>
      </c>
      <c r="B14" s="12" t="s">
        <v>9</v>
      </c>
      <c r="C14" s="13">
        <v>100</v>
      </c>
      <c r="D14" s="13">
        <v>100</v>
      </c>
      <c r="E14" s="15"/>
      <c r="F14" s="16">
        <v>93240</v>
      </c>
    </row>
    <row r="15" spans="1:6" ht="12.75">
      <c r="A15" s="12" t="s">
        <v>20</v>
      </c>
      <c r="B15" s="12" t="s">
        <v>21</v>
      </c>
      <c r="C15" s="13">
        <v>300</v>
      </c>
      <c r="D15" s="13">
        <v>300</v>
      </c>
      <c r="E15" s="15"/>
      <c r="F15" s="16"/>
    </row>
    <row r="16" spans="1:6" ht="12.75">
      <c r="A16" s="12" t="s">
        <v>12</v>
      </c>
      <c r="B16" s="12" t="s">
        <v>22</v>
      </c>
      <c r="C16" s="13">
        <v>500</v>
      </c>
      <c r="D16" s="13">
        <v>500</v>
      </c>
      <c r="E16" s="15"/>
      <c r="F16" s="16"/>
    </row>
    <row r="17" spans="1:6" ht="12.75">
      <c r="A17" s="56" t="s">
        <v>18</v>
      </c>
      <c r="B17" s="57"/>
      <c r="C17" s="17">
        <f>SUM(C14:C16)</f>
        <v>900</v>
      </c>
      <c r="D17" s="52">
        <f>SUM(D14:D16)</f>
        <v>900</v>
      </c>
      <c r="E17" s="15"/>
      <c r="F17" s="16"/>
    </row>
    <row r="18" spans="1:6" ht="12.75">
      <c r="A18" s="42" t="s">
        <v>23</v>
      </c>
      <c r="B18" s="42"/>
      <c r="C18" s="42"/>
      <c r="D18" s="42"/>
      <c r="E18" s="42"/>
      <c r="F18" s="42"/>
    </row>
    <row r="19" spans="1:6" ht="12.75">
      <c r="A19" s="12" t="s">
        <v>8</v>
      </c>
      <c r="B19" s="12" t="s">
        <v>9</v>
      </c>
      <c r="C19" s="13">
        <v>500</v>
      </c>
      <c r="D19" s="13">
        <v>500</v>
      </c>
      <c r="E19" s="15"/>
      <c r="F19" s="16">
        <v>3088</v>
      </c>
    </row>
    <row r="20" spans="1:6" ht="12.75">
      <c r="A20" s="12" t="s">
        <v>20</v>
      </c>
      <c r="B20" s="12" t="s">
        <v>24</v>
      </c>
      <c r="C20" s="13">
        <v>1000</v>
      </c>
      <c r="D20" s="13"/>
      <c r="E20" s="15"/>
      <c r="F20" s="16"/>
    </row>
    <row r="21" spans="1:6" ht="12.75">
      <c r="A21" s="12" t="s">
        <v>12</v>
      </c>
      <c r="B21" s="12" t="s">
        <v>25</v>
      </c>
      <c r="C21" s="13">
        <v>500</v>
      </c>
      <c r="D21" s="13"/>
      <c r="E21" s="15"/>
      <c r="F21" s="16"/>
    </row>
    <row r="22" spans="1:6" ht="12.75">
      <c r="A22" s="12" t="s">
        <v>14</v>
      </c>
      <c r="B22" s="16" t="s">
        <v>26</v>
      </c>
      <c r="C22" s="13">
        <v>80</v>
      </c>
      <c r="D22" s="13">
        <v>80</v>
      </c>
      <c r="E22" s="15"/>
      <c r="F22" s="16"/>
    </row>
    <row r="23" spans="1:6" ht="12.75">
      <c r="A23" s="12" t="s">
        <v>16</v>
      </c>
      <c r="B23" s="12" t="s">
        <v>27</v>
      </c>
      <c r="C23" s="13">
        <v>500</v>
      </c>
      <c r="D23" s="13">
        <v>290</v>
      </c>
      <c r="E23" s="15"/>
      <c r="F23" s="16"/>
    </row>
    <row r="24" spans="1:6" ht="12.75">
      <c r="A24" s="12" t="s">
        <v>28</v>
      </c>
      <c r="B24" s="16" t="s">
        <v>29</v>
      </c>
      <c r="C24" s="13">
        <v>400</v>
      </c>
      <c r="D24" s="13"/>
      <c r="E24" s="15"/>
      <c r="F24" s="16"/>
    </row>
    <row r="25" spans="1:6" ht="12.75">
      <c r="A25" s="12" t="s">
        <v>30</v>
      </c>
      <c r="B25" s="16" t="s">
        <v>31</v>
      </c>
      <c r="C25" s="13">
        <v>100</v>
      </c>
      <c r="D25" s="13">
        <v>100</v>
      </c>
      <c r="E25" s="15"/>
      <c r="F25" s="16"/>
    </row>
    <row r="26" spans="1:6" ht="12.75">
      <c r="A26" s="56" t="s">
        <v>18</v>
      </c>
      <c r="B26" s="57"/>
      <c r="C26" s="28">
        <f>SUM(C19:C25)</f>
        <v>3080</v>
      </c>
      <c r="D26" s="51">
        <f>SUM(D19:D25)</f>
        <v>970</v>
      </c>
      <c r="E26" s="15"/>
      <c r="F26" s="16"/>
    </row>
    <row r="27" spans="1:6" ht="12.75">
      <c r="A27" s="45" t="s">
        <v>32</v>
      </c>
      <c r="B27" s="45"/>
      <c r="C27" s="45"/>
      <c r="D27" s="45"/>
      <c r="E27" s="45"/>
      <c r="F27" s="45"/>
    </row>
    <row r="28" spans="1:6" ht="12.75">
      <c r="A28" s="45" t="s">
        <v>33</v>
      </c>
      <c r="B28" s="45"/>
      <c r="C28" s="45"/>
      <c r="D28" s="62"/>
      <c r="E28" s="45"/>
      <c r="F28" s="45"/>
    </row>
    <row r="29" spans="1:6" ht="12.75">
      <c r="A29" s="12" t="s">
        <v>8</v>
      </c>
      <c r="B29" s="12" t="s">
        <v>9</v>
      </c>
      <c r="C29" s="13">
        <v>200</v>
      </c>
      <c r="D29" s="13">
        <v>200</v>
      </c>
      <c r="E29" s="15"/>
      <c r="F29" s="16">
        <v>147293</v>
      </c>
    </row>
    <row r="30" spans="1:6" ht="12.75">
      <c r="A30" s="12" t="s">
        <v>20</v>
      </c>
      <c r="B30" s="12" t="s">
        <v>34</v>
      </c>
      <c r="C30" s="13">
        <v>500</v>
      </c>
      <c r="D30" s="14">
        <v>500</v>
      </c>
      <c r="E30" s="15"/>
      <c r="F30" s="16"/>
    </row>
    <row r="31" spans="1:6" ht="12.75">
      <c r="A31" s="12" t="s">
        <v>12</v>
      </c>
      <c r="B31" s="12" t="s">
        <v>35</v>
      </c>
      <c r="C31" s="13">
        <v>100</v>
      </c>
      <c r="D31" s="13"/>
      <c r="E31" s="12"/>
      <c r="F31" s="12"/>
    </row>
    <row r="32" spans="1:6" ht="12.75">
      <c r="A32" s="56" t="s">
        <v>18</v>
      </c>
      <c r="B32" s="57"/>
      <c r="C32" s="28">
        <f>SUM(C29:C31)</f>
        <v>800</v>
      </c>
      <c r="D32" s="52">
        <f>SUM(D29:D31)</f>
        <v>700</v>
      </c>
      <c r="E32" s="15"/>
      <c r="F32" s="27"/>
    </row>
    <row r="33" spans="1:6" ht="12.75">
      <c r="A33" s="48" t="s">
        <v>36</v>
      </c>
      <c r="B33" s="48"/>
      <c r="C33" s="48"/>
      <c r="D33" s="48"/>
      <c r="E33" s="48"/>
      <c r="F33" s="48"/>
    </row>
    <row r="34" spans="1:6" ht="12.75">
      <c r="A34" s="6" t="s">
        <v>8</v>
      </c>
      <c r="B34" s="12" t="s">
        <v>9</v>
      </c>
      <c r="C34" s="43">
        <v>300</v>
      </c>
      <c r="D34" s="43">
        <v>300</v>
      </c>
      <c r="E34" s="8"/>
      <c r="F34" s="9">
        <v>169257</v>
      </c>
    </row>
    <row r="35" spans="1:6" ht="12.75">
      <c r="A35" s="56" t="s">
        <v>18</v>
      </c>
      <c r="B35" s="57"/>
      <c r="C35" s="28">
        <f>SUM(C34:C34)</f>
        <v>300</v>
      </c>
      <c r="D35" s="51">
        <v>300</v>
      </c>
      <c r="E35" s="15"/>
      <c r="F35" s="16"/>
    </row>
    <row r="36" spans="1:6" ht="12.75">
      <c r="A36" s="42" t="s">
        <v>37</v>
      </c>
      <c r="B36" s="42"/>
      <c r="C36" s="42"/>
      <c r="D36" s="42"/>
      <c r="E36" s="42"/>
      <c r="F36" s="42"/>
    </row>
    <row r="37" spans="1:6" ht="12.75">
      <c r="A37" s="19" t="s">
        <v>8</v>
      </c>
      <c r="B37" s="12" t="s">
        <v>9</v>
      </c>
      <c r="C37" s="30">
        <v>300</v>
      </c>
      <c r="D37" s="13">
        <v>300</v>
      </c>
      <c r="E37" s="15"/>
      <c r="F37" s="16">
        <v>96321</v>
      </c>
    </row>
    <row r="38" spans="1:6" ht="12.75">
      <c r="A38" s="12" t="s">
        <v>20</v>
      </c>
      <c r="B38" s="12" t="s">
        <v>38</v>
      </c>
      <c r="C38" s="13">
        <v>200</v>
      </c>
      <c r="D38" s="13"/>
      <c r="E38" s="15"/>
      <c r="F38" s="16"/>
    </row>
    <row r="39" spans="1:6" ht="12.75">
      <c r="A39" s="56" t="s">
        <v>18</v>
      </c>
      <c r="B39" s="57"/>
      <c r="C39" s="28">
        <v>500</v>
      </c>
      <c r="D39" s="51">
        <v>300</v>
      </c>
      <c r="E39" s="15"/>
      <c r="F39" s="16"/>
    </row>
    <row r="40" spans="1:6" ht="12.75">
      <c r="A40" s="42" t="s">
        <v>39</v>
      </c>
      <c r="B40" s="42"/>
      <c r="C40" s="42"/>
      <c r="D40" s="24"/>
      <c r="E40" s="24"/>
      <c r="F40" s="24"/>
    </row>
    <row r="41" spans="1:6" ht="12.75">
      <c r="A41" s="12" t="s">
        <v>8</v>
      </c>
      <c r="B41" s="12" t="s">
        <v>40</v>
      </c>
      <c r="C41" s="13">
        <v>50</v>
      </c>
      <c r="D41" s="13">
        <v>50</v>
      </c>
      <c r="E41" s="15"/>
      <c r="F41" s="16"/>
    </row>
    <row r="42" spans="1:6" ht="12.75">
      <c r="A42" s="56" t="s">
        <v>18</v>
      </c>
      <c r="B42" s="57"/>
      <c r="C42" s="28">
        <f>SUM(C41)</f>
        <v>50</v>
      </c>
      <c r="D42" s="51">
        <v>50</v>
      </c>
      <c r="E42" s="15"/>
      <c r="F42" s="16"/>
    </row>
    <row r="43" spans="1:6" ht="12.75">
      <c r="A43" s="42" t="s">
        <v>41</v>
      </c>
      <c r="B43" s="42"/>
      <c r="C43" s="42"/>
      <c r="D43" s="24"/>
      <c r="E43" s="24"/>
      <c r="F43" s="24"/>
    </row>
    <row r="44" spans="1:6" ht="12.75">
      <c r="A44" s="12" t="s">
        <v>8</v>
      </c>
      <c r="B44" s="12" t="s">
        <v>9</v>
      </c>
      <c r="C44" s="13">
        <v>250</v>
      </c>
      <c r="D44" s="13">
        <v>250</v>
      </c>
      <c r="E44" s="15"/>
      <c r="F44" s="16">
        <v>13604</v>
      </c>
    </row>
    <row r="45" spans="1:6" ht="12.75">
      <c r="A45" s="12" t="s">
        <v>20</v>
      </c>
      <c r="B45" s="12" t="s">
        <v>42</v>
      </c>
      <c r="C45" s="13">
        <v>700</v>
      </c>
      <c r="D45" s="13">
        <v>700</v>
      </c>
      <c r="E45" s="15"/>
      <c r="F45" s="16"/>
    </row>
    <row r="46" spans="1:6" ht="12.75">
      <c r="A46" s="12" t="s">
        <v>12</v>
      </c>
      <c r="B46" s="12" t="s">
        <v>43</v>
      </c>
      <c r="C46" s="13">
        <v>30</v>
      </c>
      <c r="D46" s="13">
        <v>30</v>
      </c>
      <c r="E46" s="15"/>
      <c r="F46" s="16"/>
    </row>
    <row r="47" spans="1:6" ht="12.75">
      <c r="A47" s="56" t="s">
        <v>18</v>
      </c>
      <c r="B47" s="57"/>
      <c r="C47" s="28">
        <v>980</v>
      </c>
      <c r="D47" s="53">
        <v>980</v>
      </c>
      <c r="E47" s="15"/>
      <c r="F47" s="16"/>
    </row>
    <row r="48" spans="1:6" ht="12.75">
      <c r="A48" s="41" t="s">
        <v>44</v>
      </c>
      <c r="B48" s="41"/>
      <c r="C48" s="33"/>
      <c r="D48" s="24"/>
      <c r="E48" s="24"/>
      <c r="F48" s="24"/>
    </row>
    <row r="49" spans="1:6" ht="12.75">
      <c r="A49" s="12" t="s">
        <v>8</v>
      </c>
      <c r="B49" s="12" t="s">
        <v>9</v>
      </c>
      <c r="C49" s="13">
        <v>100</v>
      </c>
      <c r="D49" s="13">
        <v>100</v>
      </c>
      <c r="E49" s="15"/>
      <c r="F49" s="16"/>
    </row>
    <row r="50" spans="1:6" ht="12.75">
      <c r="A50" s="56" t="s">
        <v>18</v>
      </c>
      <c r="B50" s="57"/>
      <c r="C50" s="28">
        <v>100</v>
      </c>
      <c r="D50" s="52">
        <v>100</v>
      </c>
      <c r="E50" s="15"/>
      <c r="F50" s="16"/>
    </row>
    <row r="51" spans="1:6" ht="12.75">
      <c r="A51" s="42"/>
      <c r="B51" s="33"/>
      <c r="C51" s="25"/>
      <c r="D51" s="34"/>
      <c r="E51" s="24"/>
      <c r="F51" s="24"/>
    </row>
    <row r="52" spans="1:6" ht="12.75">
      <c r="A52" s="44" t="s">
        <v>45</v>
      </c>
      <c r="B52" s="44"/>
      <c r="C52" s="40">
        <f>100+300+1600+3131+1550+30+800+500+300+300+800</f>
        <v>9411</v>
      </c>
      <c r="D52" s="17">
        <f>500+900+970+700+300+300+50+980+100</f>
        <v>4800</v>
      </c>
      <c r="E52" s="20"/>
      <c r="F52" s="72">
        <f>SUM(F7:F50)</f>
        <v>687308</v>
      </c>
    </row>
    <row r="53" spans="1:6" ht="12.75">
      <c r="A53" s="23"/>
      <c r="B53" s="23"/>
      <c r="C53" s="23"/>
      <c r="D53" s="23"/>
      <c r="E53" s="23"/>
      <c r="F53" s="23"/>
    </row>
    <row r="54" spans="1:6" ht="12.75">
      <c r="A54" t="s">
        <v>46</v>
      </c>
      <c r="C54" s="10"/>
      <c r="D54" s="10"/>
      <c r="E54" s="10"/>
      <c r="F54" s="10"/>
    </row>
    <row r="55" ht="12.75">
      <c r="A55" t="s">
        <v>47</v>
      </c>
    </row>
    <row r="59" spans="1:6" ht="12.75">
      <c r="A59" s="10"/>
      <c r="B59" s="10"/>
      <c r="C59" s="10"/>
      <c r="D59" s="10"/>
      <c r="E59" s="10"/>
      <c r="F59" s="10"/>
    </row>
    <row r="60" spans="1:6" ht="15.75">
      <c r="A60" s="63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5.75">
      <c r="A62" s="74" t="s">
        <v>48</v>
      </c>
      <c r="B62" s="2"/>
      <c r="C62" s="2"/>
      <c r="D62" s="2"/>
      <c r="E62" s="2"/>
      <c r="F62" s="2"/>
    </row>
    <row r="63" spans="1:6" ht="12.75">
      <c r="A63" s="31"/>
      <c r="B63" s="32"/>
      <c r="C63" s="32"/>
      <c r="D63" s="11"/>
      <c r="E63" s="11"/>
      <c r="F63" s="11"/>
    </row>
    <row r="64" spans="1:6" ht="12.75">
      <c r="A64" s="4" t="s">
        <v>1</v>
      </c>
      <c r="B64" s="5" t="s">
        <v>49</v>
      </c>
      <c r="C64" s="5" t="s">
        <v>50</v>
      </c>
      <c r="D64" s="35" t="s">
        <v>4</v>
      </c>
      <c r="E64" s="50" t="s">
        <v>5</v>
      </c>
      <c r="F64" s="55"/>
    </row>
    <row r="65" spans="1:6" ht="12.75">
      <c r="A65" s="6"/>
      <c r="B65" s="6"/>
      <c r="C65" s="39" t="s">
        <v>6</v>
      </c>
      <c r="D65" s="7" t="s">
        <v>6</v>
      </c>
      <c r="E65" s="8"/>
      <c r="F65" s="9"/>
    </row>
    <row r="66" spans="1:6" ht="12.75">
      <c r="A66" s="10"/>
      <c r="B66" s="10"/>
      <c r="C66" s="38"/>
      <c r="D66" s="11"/>
      <c r="E66" s="11"/>
      <c r="F66" s="11"/>
    </row>
    <row r="67" spans="1:6" ht="12.75">
      <c r="A67" s="49" t="s">
        <v>51</v>
      </c>
      <c r="B67" s="49"/>
      <c r="C67" s="49"/>
      <c r="D67" s="26"/>
      <c r="E67" s="26"/>
      <c r="F67" s="26"/>
    </row>
    <row r="68" spans="1:6" ht="12.75">
      <c r="A68" s="12" t="s">
        <v>8</v>
      </c>
      <c r="B68" s="12" t="s">
        <v>52</v>
      </c>
      <c r="C68" s="13">
        <v>25</v>
      </c>
      <c r="D68" s="13">
        <v>25</v>
      </c>
      <c r="E68" s="15"/>
      <c r="F68" s="16">
        <v>27390</v>
      </c>
    </row>
    <row r="69" spans="1:6" ht="12.75">
      <c r="A69" s="56" t="s">
        <v>18</v>
      </c>
      <c r="B69" s="57"/>
      <c r="C69" s="17">
        <f>SUM(C68)</f>
        <v>25</v>
      </c>
      <c r="D69" s="17">
        <f>SUM(D68)</f>
        <v>25</v>
      </c>
      <c r="E69" s="15"/>
      <c r="F69" s="16"/>
    </row>
    <row r="70" spans="1:6" ht="12.75">
      <c r="A70" s="42" t="s">
        <v>53</v>
      </c>
      <c r="B70" s="42"/>
      <c r="C70" s="42"/>
      <c r="D70" s="42"/>
      <c r="E70" s="36"/>
      <c r="F70" s="36"/>
    </row>
    <row r="71" spans="1:6" ht="12.75">
      <c r="A71" s="12" t="s">
        <v>8</v>
      </c>
      <c r="B71" s="12" t="s">
        <v>54</v>
      </c>
      <c r="C71" s="18">
        <v>30</v>
      </c>
      <c r="D71" s="18">
        <v>30</v>
      </c>
      <c r="E71" s="15"/>
      <c r="F71" s="16">
        <v>25412</v>
      </c>
    </row>
    <row r="72" spans="1:6" ht="12.75">
      <c r="A72" s="56" t="s">
        <v>18</v>
      </c>
      <c r="B72" s="57"/>
      <c r="C72" s="17">
        <f>SUM(C71)</f>
        <v>30</v>
      </c>
      <c r="D72" s="17">
        <f>SUM(D71)</f>
        <v>30</v>
      </c>
      <c r="E72" s="15"/>
      <c r="F72" s="16"/>
    </row>
    <row r="73" spans="1:6" ht="12.75">
      <c r="A73" s="42" t="s">
        <v>55</v>
      </c>
      <c r="B73" s="42"/>
      <c r="C73" s="42"/>
      <c r="D73" s="42"/>
      <c r="E73" s="24"/>
      <c r="F73" s="24"/>
    </row>
    <row r="74" spans="1:6" ht="12.75">
      <c r="A74" s="12" t="s">
        <v>8</v>
      </c>
      <c r="B74" s="12" t="s">
        <v>56</v>
      </c>
      <c r="C74" s="18">
        <v>14</v>
      </c>
      <c r="D74" s="18">
        <v>14</v>
      </c>
      <c r="E74" s="15"/>
      <c r="F74" s="16">
        <v>1500</v>
      </c>
    </row>
    <row r="75" spans="1:6" ht="12.75">
      <c r="A75" s="56" t="s">
        <v>18</v>
      </c>
      <c r="B75" s="57"/>
      <c r="C75" s="17">
        <f>SUM(C74)</f>
        <v>14</v>
      </c>
      <c r="D75" s="17">
        <f>SUM(D74)</f>
        <v>14</v>
      </c>
      <c r="E75" s="15"/>
      <c r="F75" s="16"/>
    </row>
    <row r="76" spans="1:6" ht="12.75">
      <c r="A76" s="45" t="s">
        <v>57</v>
      </c>
      <c r="B76" s="45"/>
      <c r="C76" s="45"/>
      <c r="D76" s="45"/>
      <c r="E76" s="45"/>
      <c r="F76" s="45"/>
    </row>
    <row r="77" spans="1:6" ht="12.75">
      <c r="A77" s="12" t="s">
        <v>8</v>
      </c>
      <c r="B77" s="12" t="s">
        <v>54</v>
      </c>
      <c r="C77" s="18">
        <v>45</v>
      </c>
      <c r="D77" s="18">
        <v>45</v>
      </c>
      <c r="E77" s="15"/>
      <c r="F77" s="16">
        <v>44733</v>
      </c>
    </row>
    <row r="78" spans="1:6" ht="12.75">
      <c r="A78" s="56" t="s">
        <v>18</v>
      </c>
      <c r="B78" s="57"/>
      <c r="C78" s="17">
        <f>SUM(C77)</f>
        <v>45</v>
      </c>
      <c r="D78" s="17">
        <f>SUM(D77)</f>
        <v>45</v>
      </c>
      <c r="E78" s="15"/>
      <c r="F78" s="16"/>
    </row>
    <row r="79" spans="1:6" ht="12.75">
      <c r="A79" s="33"/>
      <c r="B79" s="33"/>
      <c r="C79" s="37"/>
      <c r="D79" s="37"/>
      <c r="E79" s="24"/>
      <c r="F79" s="24"/>
    </row>
    <row r="80" spans="1:6" ht="12.75">
      <c r="A80" s="60" t="s">
        <v>58</v>
      </c>
      <c r="B80" s="61"/>
      <c r="C80" s="17">
        <f>C69+C72+C75+C78</f>
        <v>114</v>
      </c>
      <c r="D80" s="17">
        <f>D78+D75+D72+D69</f>
        <v>114</v>
      </c>
      <c r="E80" s="20"/>
      <c r="F80" s="72">
        <f>SUM(F68:F79)</f>
        <v>99035</v>
      </c>
    </row>
    <row r="82" ht="12.75">
      <c r="A82" t="s">
        <v>46</v>
      </c>
    </row>
    <row r="83" ht="12.75">
      <c r="A83" t="s">
        <v>47</v>
      </c>
    </row>
  </sheetData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A1" sqref="A1"/>
    </sheetView>
  </sheetViews>
  <sheetFormatPr defaultColWidth="9.140625" defaultRowHeight="12.75"/>
  <cols>
    <col min="2" max="2" width="43.8515625" style="0" customWidth="1"/>
    <col min="6" max="6" width="10.28125" style="0" bestFit="1" customWidth="1"/>
  </cols>
  <sheetData>
    <row r="1" spans="1:6" ht="15.75">
      <c r="A1" s="77" t="s">
        <v>65</v>
      </c>
      <c r="C1" s="46"/>
      <c r="D1" s="46"/>
      <c r="E1" s="46"/>
      <c r="F1" s="46"/>
    </row>
    <row r="2" spans="1:6" ht="15.75">
      <c r="A2" s="1"/>
      <c r="B2" s="2"/>
      <c r="C2" s="3"/>
      <c r="D2" s="3"/>
      <c r="E2" s="3"/>
      <c r="F2" s="3"/>
    </row>
    <row r="3" spans="1:6" ht="12.75">
      <c r="A3" s="58" t="s">
        <v>1</v>
      </c>
      <c r="B3" s="21" t="s">
        <v>2</v>
      </c>
      <c r="C3" s="68" t="s">
        <v>3</v>
      </c>
      <c r="D3" s="65" t="s">
        <v>4</v>
      </c>
      <c r="E3" s="71" t="s">
        <v>5</v>
      </c>
      <c r="F3" s="66"/>
    </row>
    <row r="4" spans="1:6" ht="12.75">
      <c r="A4" s="59"/>
      <c r="B4" s="9"/>
      <c r="C4" s="39" t="s">
        <v>6</v>
      </c>
      <c r="D4" s="39" t="s">
        <v>6</v>
      </c>
      <c r="E4" s="22"/>
      <c r="F4" s="54"/>
    </row>
    <row r="5" spans="1:6" ht="12.75">
      <c r="A5" s="47"/>
      <c r="B5" s="47"/>
      <c r="C5" s="75"/>
      <c r="D5" s="75"/>
      <c r="E5" s="75"/>
      <c r="F5" s="75"/>
    </row>
    <row r="6" spans="1:6" ht="12.75">
      <c r="A6" s="48" t="s">
        <v>7</v>
      </c>
      <c r="B6" s="48"/>
      <c r="C6" s="48"/>
      <c r="D6" s="48"/>
      <c r="E6" s="48"/>
      <c r="F6" s="48"/>
    </row>
    <row r="7" spans="1:6" ht="12.75">
      <c r="A7" s="12" t="s">
        <v>8</v>
      </c>
      <c r="B7" s="12" t="s">
        <v>9</v>
      </c>
      <c r="C7" s="13">
        <v>200</v>
      </c>
      <c r="D7" s="13">
        <v>200</v>
      </c>
      <c r="E7" s="15"/>
      <c r="F7" s="78">
        <v>22075</v>
      </c>
    </row>
    <row r="8" spans="1:6" ht="12.75">
      <c r="A8" s="12" t="s">
        <v>10</v>
      </c>
      <c r="B8" s="29" t="s">
        <v>11</v>
      </c>
      <c r="C8" s="13">
        <v>300</v>
      </c>
      <c r="D8" s="13">
        <v>300</v>
      </c>
      <c r="E8" s="15"/>
      <c r="F8" s="79">
        <v>185221</v>
      </c>
    </row>
    <row r="9" spans="1:6" ht="12.75">
      <c r="A9" s="12" t="s">
        <v>12</v>
      </c>
      <c r="B9" s="12" t="s">
        <v>59</v>
      </c>
      <c r="C9" s="13"/>
      <c r="D9" s="13"/>
      <c r="E9" s="15"/>
      <c r="F9" s="78">
        <v>270238</v>
      </c>
    </row>
    <row r="10" spans="1:6" ht="12.75">
      <c r="A10" s="12" t="s">
        <v>14</v>
      </c>
      <c r="B10" s="12" t="s">
        <v>15</v>
      </c>
      <c r="C10" s="13">
        <v>500</v>
      </c>
      <c r="D10" s="13"/>
      <c r="E10" s="15"/>
      <c r="F10" s="78"/>
    </row>
    <row r="11" spans="1:6" ht="12.75">
      <c r="A11" s="12" t="s">
        <v>16</v>
      </c>
      <c r="B11" s="12" t="s">
        <v>17</v>
      </c>
      <c r="C11" s="13">
        <v>200</v>
      </c>
      <c r="D11" s="13"/>
      <c r="E11" s="15"/>
      <c r="F11" s="78"/>
    </row>
    <row r="12" spans="1:6" ht="12.75">
      <c r="A12" s="56" t="s">
        <v>18</v>
      </c>
      <c r="B12" s="57"/>
      <c r="C12" s="28">
        <f>SUM(C7:C11)</f>
        <v>1200</v>
      </c>
      <c r="D12" s="51">
        <v>500</v>
      </c>
      <c r="E12" s="15"/>
      <c r="F12" s="80">
        <f>SUM(F7:F11)</f>
        <v>477534</v>
      </c>
    </row>
    <row r="13" spans="1:6" ht="12.75">
      <c r="A13" s="42" t="s">
        <v>19</v>
      </c>
      <c r="B13" s="42"/>
      <c r="C13" s="42"/>
      <c r="D13" s="24"/>
      <c r="E13" s="24"/>
      <c r="F13" s="81"/>
    </row>
    <row r="14" spans="1:6" ht="12.75">
      <c r="A14" s="12" t="s">
        <v>8</v>
      </c>
      <c r="B14" s="12" t="s">
        <v>9</v>
      </c>
      <c r="C14" s="13">
        <v>100</v>
      </c>
      <c r="D14" s="13">
        <v>100</v>
      </c>
      <c r="E14" s="15"/>
      <c r="F14" s="78">
        <v>459901</v>
      </c>
    </row>
    <row r="15" spans="1:6" ht="12.75">
      <c r="A15" s="12" t="s">
        <v>20</v>
      </c>
      <c r="B15" s="12" t="s">
        <v>21</v>
      </c>
      <c r="C15" s="13">
        <v>300</v>
      </c>
      <c r="D15" s="13">
        <v>300</v>
      </c>
      <c r="E15" s="15"/>
      <c r="F15" s="78"/>
    </row>
    <row r="16" spans="1:6" ht="12.75">
      <c r="A16" s="76" t="s">
        <v>12</v>
      </c>
      <c r="B16" s="12" t="s">
        <v>62</v>
      </c>
      <c r="C16" s="13"/>
      <c r="D16" s="13"/>
      <c r="E16" s="15"/>
      <c r="F16" s="78">
        <v>269867</v>
      </c>
    </row>
    <row r="17" spans="1:6" ht="12.75">
      <c r="A17" s="76" t="s">
        <v>61</v>
      </c>
      <c r="B17" s="12" t="s">
        <v>63</v>
      </c>
      <c r="C17" s="13"/>
      <c r="D17" s="13"/>
      <c r="E17" s="15"/>
      <c r="F17" s="78">
        <v>271880</v>
      </c>
    </row>
    <row r="18" spans="1:6" ht="12.75">
      <c r="A18" s="56" t="s">
        <v>18</v>
      </c>
      <c r="B18" s="57"/>
      <c r="C18" s="17">
        <f>SUM(C14:C27)</f>
        <v>400</v>
      </c>
      <c r="D18" s="52">
        <f>SUM(D14:D27)</f>
        <v>400</v>
      </c>
      <c r="E18" s="15"/>
      <c r="F18" s="80">
        <f>SUM(F14:F17)</f>
        <v>1001648</v>
      </c>
    </row>
    <row r="19" spans="1:6" ht="12.75">
      <c r="A19" s="42" t="s">
        <v>23</v>
      </c>
      <c r="B19" s="42"/>
      <c r="C19" s="42"/>
      <c r="D19" s="42"/>
      <c r="E19" s="42"/>
      <c r="F19" s="82"/>
    </row>
    <row r="20" spans="1:6" ht="12.75">
      <c r="A20" s="12" t="s">
        <v>8</v>
      </c>
      <c r="B20" s="12" t="s">
        <v>9</v>
      </c>
      <c r="C20" s="13">
        <v>500</v>
      </c>
      <c r="D20" s="13">
        <v>500</v>
      </c>
      <c r="E20" s="15"/>
      <c r="F20" s="78">
        <v>7025</v>
      </c>
    </row>
    <row r="21" spans="1:6" ht="12.75">
      <c r="A21" s="12" t="s">
        <v>20</v>
      </c>
      <c r="B21" s="12" t="s">
        <v>24</v>
      </c>
      <c r="C21" s="13">
        <v>1000</v>
      </c>
      <c r="D21" s="13"/>
      <c r="E21" s="15"/>
      <c r="F21" s="78"/>
    </row>
    <row r="22" spans="1:6" ht="12.75">
      <c r="A22" s="12" t="s">
        <v>12</v>
      </c>
      <c r="B22" s="12" t="s">
        <v>25</v>
      </c>
      <c r="C22" s="13">
        <v>500</v>
      </c>
      <c r="D22" s="13"/>
      <c r="E22" s="15"/>
      <c r="F22" s="78"/>
    </row>
    <row r="23" spans="1:6" ht="12.75">
      <c r="A23" s="12" t="s">
        <v>14</v>
      </c>
      <c r="B23" s="16" t="s">
        <v>26</v>
      </c>
      <c r="C23" s="13">
        <v>80</v>
      </c>
      <c r="D23" s="13">
        <v>80</v>
      </c>
      <c r="E23" s="15"/>
      <c r="F23" s="78"/>
    </row>
    <row r="24" spans="1:6" ht="12.75">
      <c r="A24" s="12" t="s">
        <v>16</v>
      </c>
      <c r="B24" s="12" t="s">
        <v>27</v>
      </c>
      <c r="C24" s="13">
        <v>500</v>
      </c>
      <c r="D24" s="13">
        <v>290</v>
      </c>
      <c r="E24" s="15"/>
      <c r="F24" s="78"/>
    </row>
    <row r="25" spans="1:6" ht="12.75">
      <c r="A25" s="12" t="s">
        <v>28</v>
      </c>
      <c r="B25" s="16" t="s">
        <v>29</v>
      </c>
      <c r="C25" s="13">
        <v>400</v>
      </c>
      <c r="D25" s="13"/>
      <c r="E25" s="15"/>
      <c r="F25" s="78"/>
    </row>
    <row r="26" spans="1:6" ht="12.75">
      <c r="A26" s="12" t="s">
        <v>30</v>
      </c>
      <c r="B26" s="16" t="s">
        <v>31</v>
      </c>
      <c r="C26" s="13">
        <v>100</v>
      </c>
      <c r="D26" s="13">
        <v>100</v>
      </c>
      <c r="E26" s="15"/>
      <c r="F26" s="78"/>
    </row>
    <row r="27" spans="1:6" ht="12.75">
      <c r="A27" s="76" t="s">
        <v>64</v>
      </c>
      <c r="B27" s="12" t="s">
        <v>60</v>
      </c>
      <c r="C27" s="13"/>
      <c r="D27" s="13"/>
      <c r="E27" s="15"/>
      <c r="F27" s="78">
        <v>976767</v>
      </c>
    </row>
    <row r="28" spans="1:6" ht="12.75">
      <c r="A28" s="56" t="s">
        <v>18</v>
      </c>
      <c r="B28" s="57"/>
      <c r="C28" s="28">
        <f>SUM(C20:C26)</f>
        <v>3080</v>
      </c>
      <c r="D28" s="51">
        <f>SUM(D20:D26)</f>
        <v>970</v>
      </c>
      <c r="E28" s="15"/>
      <c r="F28" s="80">
        <f>SUM(F20:F27)</f>
        <v>983792</v>
      </c>
    </row>
    <row r="29" spans="1:6" ht="12.75">
      <c r="A29" s="45" t="s">
        <v>32</v>
      </c>
      <c r="B29" s="45"/>
      <c r="C29" s="45"/>
      <c r="D29" s="45"/>
      <c r="E29" s="45"/>
      <c r="F29" s="45"/>
    </row>
    <row r="30" spans="1:6" ht="12.75">
      <c r="A30" s="45" t="s">
        <v>33</v>
      </c>
      <c r="B30" s="45"/>
      <c r="C30" s="45"/>
      <c r="D30" s="62"/>
      <c r="E30" s="45"/>
      <c r="F30" s="45"/>
    </row>
    <row r="31" spans="1:6" ht="12.75">
      <c r="A31" s="12" t="s">
        <v>8</v>
      </c>
      <c r="B31" s="12" t="s">
        <v>9</v>
      </c>
      <c r="C31" s="13">
        <v>200</v>
      </c>
      <c r="D31" s="13">
        <v>200</v>
      </c>
      <c r="E31" s="15"/>
      <c r="F31" s="78">
        <v>167868</v>
      </c>
    </row>
    <row r="32" spans="1:6" ht="12.75">
      <c r="A32" s="12" t="s">
        <v>20</v>
      </c>
      <c r="B32" s="12" t="s">
        <v>34</v>
      </c>
      <c r="C32" s="13">
        <v>500</v>
      </c>
      <c r="D32" s="14">
        <v>500</v>
      </c>
      <c r="E32" s="15"/>
      <c r="F32" s="78"/>
    </row>
    <row r="33" spans="1:6" ht="12.75">
      <c r="A33" s="12" t="s">
        <v>12</v>
      </c>
      <c r="B33" s="12" t="s">
        <v>35</v>
      </c>
      <c r="C33" s="13">
        <v>100</v>
      </c>
      <c r="D33" s="13"/>
      <c r="E33" s="12"/>
      <c r="F33" s="83"/>
    </row>
    <row r="34" spans="1:6" ht="12.75">
      <c r="A34" s="56" t="s">
        <v>18</v>
      </c>
      <c r="B34" s="57"/>
      <c r="C34" s="28">
        <f>SUM(C31:C33)</f>
        <v>800</v>
      </c>
      <c r="D34" s="52">
        <f>SUM(D31:D33)</f>
        <v>700</v>
      </c>
      <c r="E34" s="15"/>
      <c r="F34" s="84">
        <v>167868</v>
      </c>
    </row>
    <row r="35" spans="1:6" ht="12.75">
      <c r="A35" s="48" t="s">
        <v>36</v>
      </c>
      <c r="B35" s="48"/>
      <c r="C35" s="48"/>
      <c r="D35" s="48"/>
      <c r="E35" s="48"/>
      <c r="F35" s="85"/>
    </row>
    <row r="36" spans="1:6" ht="12.75">
      <c r="A36" s="6" t="s">
        <v>8</v>
      </c>
      <c r="B36" s="12" t="s">
        <v>9</v>
      </c>
      <c r="C36" s="43">
        <v>300</v>
      </c>
      <c r="D36" s="43">
        <v>300</v>
      </c>
      <c r="E36" s="8"/>
      <c r="F36" s="86">
        <v>319527</v>
      </c>
    </row>
    <row r="37" spans="1:6" ht="12.75">
      <c r="A37" s="56" t="s">
        <v>18</v>
      </c>
      <c r="B37" s="57"/>
      <c r="C37" s="28">
        <f>SUM(C36:C36)</f>
        <v>300</v>
      </c>
      <c r="D37" s="51">
        <v>300</v>
      </c>
      <c r="E37" s="15"/>
      <c r="F37" s="86">
        <v>319527</v>
      </c>
    </row>
    <row r="38" spans="1:6" ht="12.75">
      <c r="A38" s="42" t="s">
        <v>37</v>
      </c>
      <c r="B38" s="42"/>
      <c r="C38" s="42"/>
      <c r="D38" s="42"/>
      <c r="E38" s="42"/>
      <c r="F38" s="82"/>
    </row>
    <row r="39" spans="1:6" ht="12.75">
      <c r="A39" s="19" t="s">
        <v>8</v>
      </c>
      <c r="B39" s="12" t="s">
        <v>9</v>
      </c>
      <c r="C39" s="30">
        <v>300</v>
      </c>
      <c r="D39" s="13">
        <v>300</v>
      </c>
      <c r="E39" s="15"/>
      <c r="F39" s="78">
        <v>178379</v>
      </c>
    </row>
    <row r="40" spans="1:6" ht="12.75">
      <c r="A40" s="12" t="s">
        <v>20</v>
      </c>
      <c r="B40" s="12" t="s">
        <v>38</v>
      </c>
      <c r="C40" s="13">
        <v>200</v>
      </c>
      <c r="D40" s="13"/>
      <c r="E40" s="15"/>
      <c r="F40" s="78"/>
    </row>
    <row r="41" spans="1:6" ht="12.75">
      <c r="A41" s="56" t="s">
        <v>18</v>
      </c>
      <c r="B41" s="57"/>
      <c r="C41" s="28">
        <v>500</v>
      </c>
      <c r="D41" s="51">
        <v>300</v>
      </c>
      <c r="E41" s="15"/>
      <c r="F41" s="80">
        <v>178379</v>
      </c>
    </row>
    <row r="42" spans="1:6" ht="12.75">
      <c r="A42" s="42" t="s">
        <v>39</v>
      </c>
      <c r="B42" s="42"/>
      <c r="C42" s="42"/>
      <c r="D42" s="24"/>
      <c r="E42" s="24"/>
      <c r="F42" s="81"/>
    </row>
    <row r="43" spans="1:6" ht="12.75">
      <c r="A43" s="12" t="s">
        <v>8</v>
      </c>
      <c r="B43" s="12" t="s">
        <v>40</v>
      </c>
      <c r="C43" s="13">
        <v>50</v>
      </c>
      <c r="D43" s="13">
        <v>50</v>
      </c>
      <c r="E43" s="15"/>
      <c r="F43" s="78">
        <v>34689</v>
      </c>
    </row>
    <row r="44" spans="1:6" ht="12.75">
      <c r="A44" s="56" t="s">
        <v>18</v>
      </c>
      <c r="B44" s="57"/>
      <c r="C44" s="28">
        <f>SUM(C43)</f>
        <v>50</v>
      </c>
      <c r="D44" s="51">
        <v>50</v>
      </c>
      <c r="E44" s="15"/>
      <c r="F44" s="80">
        <v>34689</v>
      </c>
    </row>
    <row r="45" spans="1:6" ht="12.75">
      <c r="A45" s="42" t="s">
        <v>41</v>
      </c>
      <c r="B45" s="42"/>
      <c r="C45" s="42"/>
      <c r="D45" s="24"/>
      <c r="E45" s="24"/>
      <c r="F45" s="81"/>
    </row>
    <row r="46" spans="1:6" ht="12.75">
      <c r="A46" s="12" t="s">
        <v>8</v>
      </c>
      <c r="B46" s="12" t="s">
        <v>9</v>
      </c>
      <c r="C46" s="13">
        <v>250</v>
      </c>
      <c r="D46" s="13">
        <v>250</v>
      </c>
      <c r="E46" s="15"/>
      <c r="F46" s="78">
        <v>76030</v>
      </c>
    </row>
    <row r="47" spans="1:6" ht="12.75">
      <c r="A47" s="12" t="s">
        <v>20</v>
      </c>
      <c r="B47" s="12" t="s">
        <v>42</v>
      </c>
      <c r="C47" s="13">
        <v>700</v>
      </c>
      <c r="D47" s="13">
        <v>700</v>
      </c>
      <c r="E47" s="15"/>
      <c r="F47" s="78"/>
    </row>
    <row r="48" spans="1:6" ht="12.75">
      <c r="A48" s="12" t="s">
        <v>12</v>
      </c>
      <c r="B48" s="12" t="s">
        <v>43</v>
      </c>
      <c r="C48" s="13">
        <v>30</v>
      </c>
      <c r="D48" s="13">
        <v>30</v>
      </c>
      <c r="E48" s="15"/>
      <c r="F48" s="78"/>
    </row>
    <row r="49" spans="1:6" ht="12.75">
      <c r="A49" s="56" t="s">
        <v>18</v>
      </c>
      <c r="B49" s="57"/>
      <c r="C49" s="28">
        <v>980</v>
      </c>
      <c r="D49" s="53">
        <v>980</v>
      </c>
      <c r="E49" s="15"/>
      <c r="F49" s="80">
        <v>76030</v>
      </c>
    </row>
    <row r="50" spans="1:6" ht="12.75">
      <c r="A50" s="41" t="s">
        <v>44</v>
      </c>
      <c r="B50" s="41"/>
      <c r="C50" s="33"/>
      <c r="D50" s="24"/>
      <c r="E50" s="24"/>
      <c r="F50" s="81"/>
    </row>
    <row r="51" spans="1:6" ht="12.75">
      <c r="A51" s="12" t="s">
        <v>8</v>
      </c>
      <c r="B51" s="12" t="s">
        <v>9</v>
      </c>
      <c r="C51" s="13">
        <v>100</v>
      </c>
      <c r="D51" s="13">
        <v>100</v>
      </c>
      <c r="E51" s="15"/>
      <c r="F51" s="78"/>
    </row>
    <row r="52" spans="1:6" ht="12.75">
      <c r="A52" s="56" t="s">
        <v>18</v>
      </c>
      <c r="B52" s="57"/>
      <c r="C52" s="28">
        <v>100</v>
      </c>
      <c r="D52" s="52">
        <v>100</v>
      </c>
      <c r="E52" s="15"/>
      <c r="F52" s="78"/>
    </row>
    <row r="53" spans="1:6" ht="12.75">
      <c r="A53" s="42"/>
      <c r="B53" s="33"/>
      <c r="C53" s="25"/>
      <c r="D53" s="34"/>
      <c r="E53" s="24"/>
      <c r="F53" s="81"/>
    </row>
    <row r="54" spans="1:6" ht="12.75">
      <c r="A54" s="44" t="s">
        <v>45</v>
      </c>
      <c r="B54" s="44"/>
      <c r="C54" s="40">
        <f>100+300+1600+3131+1550+30+800+500+300+300+800</f>
        <v>9411</v>
      </c>
      <c r="D54" s="17">
        <f>500+900+970+700+300+300+50+980+100</f>
        <v>4800</v>
      </c>
      <c r="E54" s="20"/>
      <c r="F54" s="87">
        <f>SUM(F49+F44+F41+F37+F34+F28+F18+F12)</f>
        <v>3239467</v>
      </c>
    </row>
    <row r="55" spans="1:6" ht="12.75">
      <c r="A55" s="23"/>
      <c r="B55" s="23"/>
      <c r="C55" s="23"/>
      <c r="D55" s="23"/>
      <c r="E55" s="23"/>
      <c r="F55" s="23"/>
    </row>
    <row r="56" spans="3:6" ht="12.75">
      <c r="C56" s="10"/>
      <c r="D56" s="10"/>
      <c r="E56" s="10"/>
      <c r="F56" s="10"/>
    </row>
    <row r="60" spans="1:6" ht="15.75">
      <c r="A60" s="63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5.75">
      <c r="A62" s="74" t="s">
        <v>66</v>
      </c>
      <c r="B62" s="2"/>
      <c r="C62" s="2"/>
      <c r="D62" s="2"/>
      <c r="E62" s="2"/>
      <c r="F62" s="2"/>
    </row>
    <row r="63" spans="1:6" ht="12.75">
      <c r="A63" s="31"/>
      <c r="B63" s="32"/>
      <c r="C63" s="32"/>
      <c r="D63" s="11"/>
      <c r="E63" s="11"/>
      <c r="F63" s="11"/>
    </row>
    <row r="64" spans="1:6" ht="12.75">
      <c r="A64" s="4" t="s">
        <v>1</v>
      </c>
      <c r="B64" s="5" t="s">
        <v>49</v>
      </c>
      <c r="C64" s="5" t="s">
        <v>50</v>
      </c>
      <c r="D64" s="35" t="s">
        <v>4</v>
      </c>
      <c r="E64" s="50" t="s">
        <v>5</v>
      </c>
      <c r="F64" s="55"/>
    </row>
    <row r="65" spans="1:6" ht="12.75">
      <c r="A65" s="6"/>
      <c r="B65" s="6"/>
      <c r="C65" s="39" t="s">
        <v>6</v>
      </c>
      <c r="D65" s="7" t="s">
        <v>6</v>
      </c>
      <c r="E65" s="8"/>
      <c r="F65" s="9"/>
    </row>
    <row r="66" spans="1:6" ht="12.75">
      <c r="A66" s="10"/>
      <c r="B66" s="10"/>
      <c r="C66" s="38"/>
      <c r="D66" s="11"/>
      <c r="E66" s="11"/>
      <c r="F66" s="11"/>
    </row>
    <row r="67" spans="1:6" ht="12.75">
      <c r="A67" s="49" t="s">
        <v>51</v>
      </c>
      <c r="B67" s="49"/>
      <c r="C67" s="49"/>
      <c r="D67" s="26"/>
      <c r="E67" s="26"/>
      <c r="F67" s="26"/>
    </row>
    <row r="68" spans="1:6" ht="12.75">
      <c r="A68" s="12" t="s">
        <v>8</v>
      </c>
      <c r="B68" s="12" t="s">
        <v>52</v>
      </c>
      <c r="C68" s="13">
        <v>25</v>
      </c>
      <c r="D68" s="13">
        <v>25</v>
      </c>
      <c r="E68" s="15"/>
      <c r="F68" s="78">
        <v>47484</v>
      </c>
    </row>
    <row r="69" spans="1:6" ht="12.75">
      <c r="A69" s="56" t="s">
        <v>18</v>
      </c>
      <c r="B69" s="57"/>
      <c r="C69" s="17">
        <f>SUM(C68)</f>
        <v>25</v>
      </c>
      <c r="D69" s="17">
        <f>SUM(D68)</f>
        <v>25</v>
      </c>
      <c r="E69" s="15"/>
      <c r="F69" s="80">
        <v>47484</v>
      </c>
    </row>
    <row r="70" spans="1:6" ht="12.75">
      <c r="A70" s="42" t="s">
        <v>53</v>
      </c>
      <c r="B70" s="42"/>
      <c r="C70" s="42"/>
      <c r="D70" s="42"/>
      <c r="E70" s="36"/>
      <c r="F70" s="88"/>
    </row>
    <row r="71" spans="1:6" ht="12.75">
      <c r="A71" s="12" t="s">
        <v>8</v>
      </c>
      <c r="B71" s="12" t="s">
        <v>54</v>
      </c>
      <c r="C71" s="18">
        <v>30</v>
      </c>
      <c r="D71" s="18">
        <v>30</v>
      </c>
      <c r="E71" s="15"/>
      <c r="F71" s="78">
        <v>25412</v>
      </c>
    </row>
    <row r="72" spans="1:6" ht="12.75">
      <c r="A72" s="56" t="s">
        <v>18</v>
      </c>
      <c r="B72" s="57"/>
      <c r="C72" s="17">
        <f>SUM(C71)</f>
        <v>30</v>
      </c>
      <c r="D72" s="17">
        <f>SUM(D71)</f>
        <v>30</v>
      </c>
      <c r="E72" s="15"/>
      <c r="F72" s="80">
        <v>25412</v>
      </c>
    </row>
    <row r="73" spans="1:6" ht="12.75">
      <c r="A73" s="42" t="s">
        <v>55</v>
      </c>
      <c r="B73" s="42"/>
      <c r="C73" s="42"/>
      <c r="D73" s="42"/>
      <c r="E73" s="24"/>
      <c r="F73" s="81"/>
    </row>
    <row r="74" spans="1:6" ht="12.75">
      <c r="A74" s="12" t="s">
        <v>8</v>
      </c>
      <c r="B74" s="12" t="s">
        <v>56</v>
      </c>
      <c r="C74" s="18">
        <v>14</v>
      </c>
      <c r="D74" s="18">
        <v>14</v>
      </c>
      <c r="E74" s="15"/>
      <c r="F74" s="78">
        <v>4472</v>
      </c>
    </row>
    <row r="75" spans="1:6" ht="12.75">
      <c r="A75" s="56" t="s">
        <v>18</v>
      </c>
      <c r="B75" s="57"/>
      <c r="C75" s="17">
        <f>SUM(C74)</f>
        <v>14</v>
      </c>
      <c r="D75" s="17">
        <f>SUM(D74)</f>
        <v>14</v>
      </c>
      <c r="E75" s="15"/>
      <c r="F75" s="80">
        <v>4472</v>
      </c>
    </row>
    <row r="76" spans="1:6" ht="12.75">
      <c r="A76" s="45" t="s">
        <v>57</v>
      </c>
      <c r="B76" s="45"/>
      <c r="C76" s="45"/>
      <c r="D76" s="45"/>
      <c r="E76" s="45"/>
      <c r="F76" s="89"/>
    </row>
    <row r="77" spans="1:6" ht="12.75">
      <c r="A77" s="12" t="s">
        <v>8</v>
      </c>
      <c r="B77" s="12" t="s">
        <v>54</v>
      </c>
      <c r="C77" s="18">
        <v>45</v>
      </c>
      <c r="D77" s="18">
        <v>45</v>
      </c>
      <c r="E77" s="15"/>
      <c r="F77" s="78">
        <v>69878</v>
      </c>
    </row>
    <row r="78" spans="1:6" ht="12.75">
      <c r="A78" s="56" t="s">
        <v>18</v>
      </c>
      <c r="B78" s="57"/>
      <c r="C78" s="17">
        <f>SUM(C77)</f>
        <v>45</v>
      </c>
      <c r="D78" s="17">
        <f>SUM(D77)</f>
        <v>45</v>
      </c>
      <c r="E78" s="15"/>
      <c r="F78" s="80">
        <v>69878</v>
      </c>
    </row>
    <row r="79" spans="1:6" ht="12.75">
      <c r="A79" s="33"/>
      <c r="B79" s="33"/>
      <c r="C79" s="37"/>
      <c r="D79" s="37"/>
      <c r="E79" s="24"/>
      <c r="F79" s="81"/>
    </row>
    <row r="80" spans="1:6" ht="12.75">
      <c r="A80" s="60" t="s">
        <v>58</v>
      </c>
      <c r="B80" s="61"/>
      <c r="C80" s="17">
        <f>C69+C72+C75+C78</f>
        <v>114</v>
      </c>
      <c r="D80" s="17">
        <f>D78+D75+D72+D69</f>
        <v>114</v>
      </c>
      <c r="E80" s="20"/>
      <c r="F80" s="87">
        <f>F78+F75+F72+F69</f>
        <v>147246</v>
      </c>
    </row>
    <row r="82" ht="12.75">
      <c r="A82" t="s">
        <v>67</v>
      </c>
    </row>
    <row r="83" ht="12.75">
      <c r="A83" t="s">
        <v>68</v>
      </c>
    </row>
  </sheetData>
  <printOptions/>
  <pageMargins left="0.3937007784843445" right="0.3937007784843445" top="0.3937007784843445" bottom="0.590551197528839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